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<sst xmlns="http://schemas.openxmlformats.org/spreadsheetml/2006/main" count="58" uniqueCount="52">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</sst>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₫_-;\-* #,##0.00\ _₫_-;_-* &quot;-&quot;??\ _₫_-;_-@_-"/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43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164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164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zoomScale="70" zoomScaleNormal="100" zoomScaleSheetLayoutView="70" workbookViewId="0">
      <selection activeCell="E10" sqref="E10:G10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95" t="s">
        <v>28</v>
      </c>
      <c r="F8" s="95"/>
      <c r="G8" s="95"/>
    </row>
    <row r="9" spans="2:7" s="7" customFormat="1" ht="34.5" customHeight="1">
      <c r="B9" s="15">
        <v>2</v>
      </c>
      <c r="C9" s="15"/>
      <c r="D9" s="16" t="s">
        <v>29</v>
      </c>
      <c r="E9" s="96" t="s">
        <v>30</v>
      </c>
      <c r="F9" s="96"/>
      <c r="G9" s="96"/>
    </row>
    <row r="10" spans="2:7" s="7" customFormat="1" ht="39.75" customHeight="1">
      <c r="B10" s="15">
        <v>3</v>
      </c>
      <c r="C10" s="15"/>
      <c r="D10" s="16" t="s">
        <v>31</v>
      </c>
      <c r="E10" s="91" t="s">
        <v>32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46168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46168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46167</v>
      </c>
      <c r="G15" s="29">
        <v>46162</v>
      </c>
    </row>
    <row r="16" spans="2:7" ht="37.5" customHeight="1">
      <c r="B16" s="30" t="s">
        <v>10</v>
      </c>
      <c r="C16" s="80" t="s">
        <v>33</v>
      </c>
      <c r="D16" s="81"/>
      <c r="E16" s="81"/>
      <c r="F16" s="31"/>
      <c r="G16" s="66"/>
    </row>
    <row r="17" spans="2:12" ht="33.75" customHeight="1">
      <c r="B17" s="30">
        <v>1</v>
      </c>
      <c r="C17" s="80" t="s">
        <v>49</v>
      </c>
      <c r="D17" s="81"/>
      <c r="E17" s="81"/>
      <c r="F17" s="32"/>
      <c r="G17" s="32"/>
    </row>
    <row r="18" spans="2:12" ht="20.25" customHeight="1">
      <c r="B18" s="33">
        <v>1.1000000000000001</v>
      </c>
      <c r="C18" s="34"/>
      <c r="D18" s="82" t="s">
        <v>11</v>
      </c>
      <c r="E18" s="82"/>
      <c r="F18" s="35">
        <v>71636618681</v>
      </c>
      <c r="G18" s="35">
        <v>71789793723</v>
      </c>
      <c r="H18" s="8">
        <f>F18-G22</f>
        <v>0</v>
      </c>
      <c r="K18" s="35">
        <v>71635213964</v>
      </c>
      <c r="L18" s="8">
        <f>K18-G18</f>
        <v>-154579759</v>
      </c>
    </row>
    <row r="19" spans="2:12" ht="20.25" customHeight="1">
      <c r="B19" s="33">
        <v>1.2</v>
      </c>
      <c r="C19" s="34"/>
      <c r="D19" s="82" t="s">
        <v>12</v>
      </c>
      <c r="E19" s="82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2" t="s">
        <v>13</v>
      </c>
      <c r="E20" s="82"/>
      <c r="F20" s="36">
        <v>15346.82</v>
      </c>
      <c r="G20" s="36">
        <v>15349.79</v>
      </c>
      <c r="H20" s="9">
        <f>F20-G24</f>
        <v>0</v>
      </c>
      <c r="K20" s="36">
        <v>15277.11</v>
      </c>
      <c r="L20" s="8">
        <f t="shared" si="0"/>
        <v>-72.680000000000291</v>
      </c>
    </row>
    <row r="21" spans="2:12" ht="29.25" customHeight="1">
      <c r="B21" s="30">
        <v>2</v>
      </c>
      <c r="C21" s="80" t="s">
        <v>50</v>
      </c>
      <c r="D21" s="81"/>
      <c r="E21" s="81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2" t="s">
        <v>11</v>
      </c>
      <c r="E22" s="82"/>
      <c r="F22" s="35">
        <v>71629674395</v>
      </c>
      <c r="G22" s="35">
        <v>71636618681</v>
      </c>
      <c r="K22" s="35">
        <v>71598620640</v>
      </c>
      <c r="L22" s="8">
        <f>K22-G22</f>
        <v>-37998041</v>
      </c>
    </row>
    <row r="23" spans="2:12" ht="21.75" customHeight="1">
      <c r="B23" s="33">
        <v>2.2000000000000002</v>
      </c>
      <c r="C23" s="34"/>
      <c r="D23" s="82" t="s">
        <v>12</v>
      </c>
      <c r="E23" s="82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2" t="s">
        <v>13</v>
      </c>
      <c r="E24" s="82"/>
      <c r="F24" s="36">
        <v>15345.23</v>
      </c>
      <c r="G24" s="36">
        <v>15346.82</v>
      </c>
      <c r="K24" s="36">
        <v>15269.55</v>
      </c>
      <c r="L24" s="8">
        <f t="shared" si="0"/>
        <v>-77.270000000000437</v>
      </c>
    </row>
    <row r="25" spans="2:12" ht="42.75" customHeight="1">
      <c r="B25" s="30">
        <v>3</v>
      </c>
      <c r="C25" s="80" t="s">
        <v>34</v>
      </c>
      <c r="D25" s="81"/>
      <c r="E25" s="81"/>
      <c r="F25" s="37">
        <v>-6944286</v>
      </c>
      <c r="G25" s="37">
        <v>-153175042</v>
      </c>
      <c r="H25" s="8">
        <f>G22-G18</f>
        <v>-153175042</v>
      </c>
      <c r="I25" s="8">
        <f>H25-G25</f>
        <v>0</v>
      </c>
      <c r="K25" s="37">
        <v>-36593324</v>
      </c>
      <c r="L25" s="8">
        <f t="shared" si="0"/>
        <v>116581718</v>
      </c>
    </row>
    <row r="26" spans="2:12" ht="39.75" customHeight="1">
      <c r="B26" s="38">
        <v>3.1</v>
      </c>
      <c r="C26" s="39"/>
      <c r="D26" s="83" t="s">
        <v>14</v>
      </c>
      <c r="E26" s="83"/>
      <c r="F26" s="37">
        <v>-7444286</v>
      </c>
      <c r="G26" s="37">
        <v>-13865982</v>
      </c>
      <c r="I26" s="8"/>
      <c r="K26" s="37">
        <v>-35448984</v>
      </c>
      <c r="L26" s="8">
        <f t="shared" si="0"/>
        <v>-21583002</v>
      </c>
    </row>
    <row r="27" spans="2:12" ht="39.75" customHeight="1">
      <c r="B27" s="38">
        <v>3.2</v>
      </c>
      <c r="C27" s="40"/>
      <c r="D27" s="83" t="s">
        <v>15</v>
      </c>
      <c r="E27" s="83"/>
      <c r="F27" s="37">
        <v>500000</v>
      </c>
      <c r="G27" s="37">
        <v>-139309060</v>
      </c>
      <c r="H27" s="8">
        <f>G25-G26</f>
        <v>-139309060</v>
      </c>
      <c r="I27" s="8">
        <f>H27-G27</f>
        <v>0</v>
      </c>
      <c r="K27" s="37">
        <v>-1144340</v>
      </c>
      <c r="L27" s="8">
        <f t="shared" si="0"/>
        <v>138164720</v>
      </c>
    </row>
    <row r="28" spans="2:12" ht="39.75" customHeight="1">
      <c r="B28" s="38">
        <v>3.3</v>
      </c>
      <c r="C28" s="41"/>
      <c r="D28" s="83" t="s">
        <v>16</v>
      </c>
      <c r="E28" s="8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0" t="s">
        <v>35</v>
      </c>
      <c r="D29" s="81"/>
      <c r="E29" s="81"/>
      <c r="F29" s="36">
        <v>-1.59</v>
      </c>
      <c r="G29" s="36">
        <v>-2.97</v>
      </c>
      <c r="H29" s="9">
        <f>G24-G20</f>
        <v>-2.9700000000011642</v>
      </c>
      <c r="K29" s="36">
        <v>-7.56</v>
      </c>
      <c r="L29" s="8">
        <f t="shared" si="0"/>
        <v>-4.59</v>
      </c>
    </row>
    <row r="30" spans="2:12" ht="39" customHeight="1">
      <c r="B30" s="42">
        <v>5</v>
      </c>
      <c r="C30" s="80" t="s">
        <v>36</v>
      </c>
      <c r="D30" s="81"/>
      <c r="E30" s="81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2" t="s">
        <v>17</v>
      </c>
      <c r="E31" s="82"/>
      <c r="F31" s="43">
        <v>71789793723</v>
      </c>
      <c r="G31" s="43">
        <v>71789793723</v>
      </c>
      <c r="K31" s="43">
        <v>71635213964</v>
      </c>
      <c r="L31" s="8">
        <f t="shared" si="0"/>
        <v>-154579759</v>
      </c>
    </row>
    <row r="32" spans="2:12" ht="23.25" customHeight="1">
      <c r="B32" s="38">
        <v>5.2</v>
      </c>
      <c r="C32" s="41"/>
      <c r="D32" s="82" t="s">
        <v>18</v>
      </c>
      <c r="E32" s="82"/>
      <c r="F32" s="43">
        <v>67518813268</v>
      </c>
      <c r="G32" s="43">
        <v>67459493733</v>
      </c>
      <c r="K32" s="43">
        <v>66534558814</v>
      </c>
      <c r="L32" s="8">
        <f t="shared" si="0"/>
        <v>-924934919</v>
      </c>
    </row>
    <row r="33" spans="2:12" ht="24.75" customHeight="1">
      <c r="B33" s="42">
        <v>6</v>
      </c>
      <c r="C33" s="84" t="s">
        <v>39</v>
      </c>
      <c r="D33" s="81"/>
      <c r="E33" s="81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82" t="s">
        <v>40</v>
      </c>
      <c r="E34" s="90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82" t="s">
        <v>41</v>
      </c>
      <c r="E35" s="90"/>
      <c r="F35" s="67">
        <f>ROUND(F34*F24,0)</f>
        <v>495594765</v>
      </c>
      <c r="G35" s="45">
        <v>495646117</v>
      </c>
      <c r="H35" s="5">
        <f>ROUND(G34*G24,0)</f>
        <v>495646117</v>
      </c>
      <c r="I35" s="8">
        <f>H35-G35</f>
        <v>0</v>
      </c>
      <c r="K35" s="45">
        <v>493150578</v>
      </c>
      <c r="L35" s="8">
        <f t="shared" si="0"/>
        <v>-2495539</v>
      </c>
    </row>
    <row r="36" spans="2:12" ht="26.25" customHeight="1">
      <c r="B36" s="38">
        <v>6.3</v>
      </c>
      <c r="C36" s="41"/>
      <c r="D36" s="82" t="s">
        <v>42</v>
      </c>
      <c r="E36" s="90"/>
      <c r="F36" s="68">
        <f>F35/F22</f>
        <v>6.918847100533438E-3</v>
      </c>
      <c r="G36" s="46">
        <v>6.9188932437909577E-3</v>
      </c>
      <c r="K36" s="46">
        <v>6.8877105954257946E-3</v>
      </c>
      <c r="L36" s="8">
        <f t="shared" si="0"/>
        <v>-3.1182648365163032E-5</v>
      </c>
    </row>
    <row r="37" spans="2:12" ht="57" customHeight="1">
      <c r="B37" s="30" t="s">
        <v>19</v>
      </c>
      <c r="C37" s="80" t="s">
        <v>47</v>
      </c>
      <c r="D37" s="81"/>
      <c r="E37" s="81"/>
      <c r="F37" s="47"/>
      <c r="G37" s="47"/>
      <c r="L37" s="8"/>
    </row>
    <row r="38" spans="2:12" ht="23.25" customHeight="1">
      <c r="B38" s="33">
        <v>1</v>
      </c>
      <c r="C38" s="80" t="s">
        <v>45</v>
      </c>
      <c r="D38" s="81"/>
      <c r="E38" s="81"/>
      <c r="F38" s="35"/>
      <c r="G38" s="35"/>
    </row>
    <row r="39" spans="2:12" ht="21" customHeight="1">
      <c r="B39" s="33">
        <v>2</v>
      </c>
      <c r="C39" s="80" t="s">
        <v>46</v>
      </c>
      <c r="D39" s="81"/>
      <c r="E39" s="81"/>
      <c r="F39" s="35"/>
      <c r="G39" s="35"/>
    </row>
    <row r="40" spans="2:12" ht="36" customHeight="1">
      <c r="B40" s="33">
        <v>3</v>
      </c>
      <c r="C40" s="80" t="s">
        <v>37</v>
      </c>
      <c r="D40" s="81"/>
      <c r="E40" s="81"/>
      <c r="F40" s="35"/>
      <c r="G40" s="35"/>
    </row>
    <row r="41" spans="2:12" ht="38.25" customHeight="1">
      <c r="B41" s="77">
        <v>4</v>
      </c>
      <c r="C41" s="80" t="s">
        <v>48</v>
      </c>
      <c r="D41" s="81"/>
      <c r="E41" s="81"/>
      <c r="F41" s="47"/>
      <c r="G41" s="47"/>
    </row>
    <row r="42" spans="2:12" ht="29.25" customHeight="1">
      <c r="B42" s="78"/>
      <c r="C42" s="41"/>
      <c r="D42" s="82" t="s">
        <v>20</v>
      </c>
      <c r="E42" s="82"/>
      <c r="F42" s="36"/>
      <c r="G42" s="36"/>
    </row>
    <row r="43" spans="2:12" ht="36.75" customHeight="1">
      <c r="B43" s="79"/>
      <c r="C43" s="41"/>
      <c r="D43" s="82" t="s">
        <v>21</v>
      </c>
      <c r="E43" s="82"/>
      <c r="F43" s="48"/>
      <c r="G43" s="48"/>
    </row>
    <row r="44" spans="2:12" ht="36.75" customHeight="1">
      <c r="B44" s="77">
        <v>5</v>
      </c>
      <c r="C44" s="80" t="s">
        <v>38</v>
      </c>
      <c r="D44" s="81"/>
      <c r="E44" s="81"/>
      <c r="F44" s="47"/>
      <c r="G44" s="47"/>
    </row>
    <row r="45" spans="2:12" ht="21" customHeight="1">
      <c r="B45" s="78"/>
      <c r="C45" s="41"/>
      <c r="D45" s="82" t="s">
        <v>17</v>
      </c>
      <c r="E45" s="82"/>
      <c r="F45" s="35"/>
      <c r="G45" s="35"/>
    </row>
    <row r="46" spans="2:12" ht="29.25" customHeight="1">
      <c r="B46" s="79"/>
      <c r="C46" s="41"/>
      <c r="D46" s="82" t="s">
        <v>18</v>
      </c>
      <c r="E46" s="82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75" t="s">
        <v>24</v>
      </c>
      <c r="C50" s="75"/>
      <c r="D50" s="75"/>
      <c r="E50" s="55"/>
      <c r="F50" s="76" t="s">
        <v>25</v>
      </c>
      <c r="G50" s="76"/>
    </row>
    <row r="51" spans="1:7" ht="18.75">
      <c r="B51" s="85"/>
      <c r="C51" s="85"/>
      <c r="D51" s="85"/>
      <c r="E51" s="86"/>
      <c r="F51" s="86"/>
      <c r="G51" s="86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PmGLXAalfuIWezb/p1gJUDw0RYv2KEKfBGUdWq6RZ1s=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WHmOHIIbGaxyIigATTl6SBq9au8Q4YoIwcoxGNf84go=</DigestValue>
    </Reference>
  </SignedInfo>
  <SignatureValue>jwhReWePrPD/Uf9jVgXA5B50VezT4/yBie8xQrJeGH5VlSb2OBKr+bYB0ZS4VV4jcsjiPBPOqtQj
MciEhYJVrkebzHqN2G9bP4cRC2+H+PvhCSsbtzLpRiPdytbsZ5mLctUE94rWe/Kf6KySqe8nkYWo
hHAlAZ7MkBiluuOEzUFmH51Kbz21Ok5toJ89V2d8dGBOn4A1UD7pxEL36+L4Ei32JFdgkmvFRl3Z
7sfD3Bq73KYTJtpeTwkL3xl8KM7djHu3CVpVu0nw61KQtz8138a519Qo9LuiC/0N3/Bip0wJMmfG
/0WMU5KMai4Ggfgv6CBN3ai2w4T+Y1aSIVIFBw==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T5pSvysz8qeoNA9sVodmHe4QtemGW+DBYzD2PhCXOOY=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OzFOq0uc4HqjVTD8/JYGriprixc/opp5/n1xb959fFE=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2026-05-26T07:11:06Z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2026-05-26T07:11:06Z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gHid8Xejcqzc8VRYBw8nXN2OobM8cY6qCG9FcxgKuFs=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I8vMW0SYvfbR57kddvreF8asoE3A+7XwCqwUwVVOBpk=</DigestValue>
    </Reference>
  </SignedInfo>
  <SignatureValue>isu1ENRkyLCNMYbTmw57aIpvu3QWOENbQV9xTgqIuyNSPVGDkcnMOJVXYPI1YlcC7Wo1MUMFeA7r
QTLW+3uMgOzYrjPELeJT74sGb1k0EWdWKH4B4fcxzJjQE1vvFmpyyNwPiA3hGhQKtfXLl1NVKkj0
4qZtApyyKEGmD6wb51a9a7mYUVG+U/WNg0pjSco5wSQY6lkllAcKk11NcFFihQ4Ma7a6GVLShjFz
qlmq9dpzfcKScDQPOG2L8cAIiJRdoQh8jN+DxPe4pX9LUZt6Op4arrbHMgJb4fzRiarh3VaXszH5
Z1/ljAXpKCAqpKykuuDtWqjA/D9hX0DuO6sOQA==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T5pSvysz8qeoNA9sVodmHe4QtemGW+DBYzD2PhCXOOY=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OzFOq0uc4HqjVTD8/JYGriprixc/opp5/n1xb959fFE=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2026-05-26T08:02:10Z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2026-05-26T08:02:10Z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Dich Vu CK</cp:lastModifiedBy>
  <cp:lastPrinted>2026-04-09T07:29:16Z</cp:lastPrinted>
  <dcterms:created xsi:type="dcterms:W3CDTF">2021-03-31T12:23:45Z</dcterms:created>
  <dcterms:modified xsi:type="dcterms:W3CDTF">2026-05-26T07:11:04Z</dcterms:modified>
</cp:coreProperties>
</file>