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28800" windowHeight="12180"/>
  </bookViews>
  <sheets>
    <sheet name="Sheet2" sheetId="2" r:id="rId1"/>
    <sheet name="Sheet3" sheetId="3" r:id="rId2"/>
  </sheets>
  <definedNames>
    <definedName name="_xlnm.Print_Area" localSheetId="0">Sheet2!$A$1:$G$59</definedName>
  </definedNames>
  <calcPr calcId="162913"/>
</workbook>
</file>

<file path=xl/calcChain.xml><?xml version="1.0" encoding="utf-8"?>
<calcChain xmlns="http://schemas.openxmlformats.org/spreadsheetml/2006/main">
  <c r="F35" i="2" l="1"/>
  <c r="F36" i="2" l="1"/>
  <c r="L22" i="2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<sst xmlns="http://schemas.openxmlformats.org/spreadsheetml/2006/main" count="58" uniqueCount="52">
  <si>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</si>
  <si>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</si>
  <si>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</si>
  <si>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</si>
  <si>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</si>
  <si>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</si>
  <si>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</si>
  <si>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</si>
  <si>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</si>
  <si>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</si>
  <si>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</si>
  <si>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</si>
  <si>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</si>
  <si>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</si>
  <si>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</si>
  <si>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</si>
  <si>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</si>
  <si>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</si>
  <si>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</si>
  <si>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</si>
  <si>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</si>
  <si>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</si>
  <si>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</si>
  <si>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</si>
  <si>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</si>
  <si>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</si>
  <si>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</si>
  <si>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</si>
  <si>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>Công Ty TNHH MTV quản lý quỹ ngân hàng Công Thương Việt Nam
Vietinbank Fund Management Company Limited</t>
  </si>
  <si>
    <t xml:space="preserve">Tên Ngân  hàng giám sát:
Supervising bank: </t>
  </si>
  <si>
    <t>Ngân Hàng TMCP Đầu tư và Phát triển Việt Nam - Chi nhánh Hà Thành
Bank for Investment and Development of Vietnam JSC - Ha Thanh Branch</t>
  </si>
  <si>
    <t xml:space="preserve">Tên Quỹ:
Fund name: </t>
  </si>
  <si>
    <t>Quỹ Đầu tư Trái phiếu ngân hàng công thương Việt Nam
VTBF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</si>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</sst>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5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43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43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166" fontId="27" fillId="0" borderId="9" xfId="1" quotePrefix="1" applyNumberFormat="1" applyFont="1" applyFill="1" applyBorder="1" applyAlignment="1">
      <alignment vertical="center"/>
    </xf>
    <xf numFmtId="10" fontId="27" fillId="0" borderId="9" xfId="2" quotePrefix="1" applyNumberFormat="1" applyFont="1" applyFill="1" applyBorder="1" applyAlignment="1">
      <alignment vertical="center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view="pageBreakPreview" topLeftCell="A10" zoomScale="70" zoomScaleNormal="100" zoomScaleSheetLayoutView="70" workbookViewId="0">
      <selection activeCell="F18" sqref="F18:G36"/>
    </sheetView>
  </sheetViews>
  <sheetFormatPr defaultColWidth="9.140625" defaultRowHeight="15"/>
  <cols>
    <col min="1" max="1" width="5" style="5" customWidth="1"/>
    <col min="2" max="2" width="9.140625" style="5" customWidth="1"/>
    <col min="3" max="3" width="3.42578125" style="5" customWidth="1"/>
    <col min="4" max="4" width="48.7109375" style="5" customWidth="1"/>
    <col min="5" max="5" width="48.28515625" style="5" customWidth="1"/>
    <col min="6" max="6" width="33.28515625" style="5" customWidth="1"/>
    <col min="7" max="7" width="38.42578125" style="5" customWidth="1"/>
    <col min="8" max="8" width="10.7109375" style="5" hidden="1" customWidth="1"/>
    <col min="9" max="9" width="12.5703125" style="5" hidden="1" customWidth="1"/>
    <col min="10" max="13" width="9.140625" style="5" hidden="1" customWidth="1"/>
    <col min="14" max="15" width="0" style="5" hidden="1" customWidth="1"/>
    <col min="16" max="16384" width="9.140625" style="5"/>
  </cols>
  <sheetData>
    <row r="1" spans="2:7" ht="32.25" customHeight="1">
      <c r="B1" s="92" t="s">
        <v>0</v>
      </c>
      <c r="C1" s="92"/>
      <c r="D1" s="92"/>
      <c r="E1" s="92"/>
      <c r="F1" s="92"/>
      <c r="G1" s="92"/>
    </row>
    <row r="2" spans="2:7" ht="40.5" customHeight="1">
      <c r="B2" s="93" t="s">
        <v>1</v>
      </c>
      <c r="C2" s="93"/>
      <c r="D2" s="93"/>
      <c r="E2" s="93"/>
      <c r="F2" s="93"/>
      <c r="G2" s="93"/>
    </row>
    <row r="3" spans="2:7" ht="9" customHeight="1">
      <c r="G3" s="6"/>
    </row>
    <row r="4" spans="2:7" ht="19.5" customHeight="1">
      <c r="B4" s="94" t="s">
        <v>2</v>
      </c>
      <c r="C4" s="94"/>
      <c r="D4" s="94"/>
      <c r="E4" s="94"/>
      <c r="F4" s="94"/>
      <c r="G4" s="94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34.5" customHeight="1">
      <c r="B8" s="15">
        <v>1</v>
      </c>
      <c r="C8" s="15"/>
      <c r="D8" s="16" t="s">
        <v>27</v>
      </c>
      <c r="E8" s="95" t="s">
        <v>28</v>
      </c>
      <c r="F8" s="95"/>
      <c r="G8" s="95"/>
    </row>
    <row r="9" spans="2:7" s="7" customFormat="1" ht="34.5" customHeight="1">
      <c r="B9" s="15">
        <v>2</v>
      </c>
      <c r="C9" s="15"/>
      <c r="D9" s="16" t="s">
        <v>29</v>
      </c>
      <c r="E9" s="96" t="s">
        <v>30</v>
      </c>
      <c r="F9" s="96"/>
      <c r="G9" s="96"/>
    </row>
    <row r="10" spans="2:7" s="7" customFormat="1" ht="34.5" customHeight="1">
      <c r="B10" s="15">
        <v>3</v>
      </c>
      <c r="C10" s="15"/>
      <c r="D10" s="16" t="s">
        <v>31</v>
      </c>
      <c r="E10" s="91" t="s">
        <v>32</v>
      </c>
      <c r="F10" s="91"/>
      <c r="G10" s="91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46156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46156</v>
      </c>
      <c r="F12" s="23"/>
      <c r="G12" s="24"/>
    </row>
    <row r="13" spans="2:7" ht="12.7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69" t="s">
        <v>8</v>
      </c>
      <c r="D14" s="70"/>
      <c r="E14" s="71"/>
      <c r="F14" s="27" t="s">
        <v>9</v>
      </c>
      <c r="G14" s="27" t="s">
        <v>9</v>
      </c>
    </row>
    <row r="15" spans="2:7" ht="16.5" customHeight="1">
      <c r="B15" s="28"/>
      <c r="C15" s="72"/>
      <c r="D15" s="73"/>
      <c r="E15" s="74"/>
      <c r="F15" s="29">
        <f>IF(WEEKDAY(G15)=4,WORKDAY(G15,3),WORKDAY(G15,2))</f>
        <v>46155</v>
      </c>
      <c r="G15" s="29">
        <v>46153</v>
      </c>
    </row>
    <row r="16" spans="2:7" ht="37.5" customHeight="1">
      <c r="B16" s="30" t="s">
        <v>10</v>
      </c>
      <c r="C16" s="80" t="s">
        <v>33</v>
      </c>
      <c r="D16" s="81"/>
      <c r="E16" s="81"/>
      <c r="F16" s="31"/>
      <c r="G16" s="66"/>
    </row>
    <row r="17" spans="2:12" ht="33.75" customHeight="1">
      <c r="B17" s="30">
        <v>1</v>
      </c>
      <c r="C17" s="80" t="s">
        <v>49</v>
      </c>
      <c r="D17" s="81"/>
      <c r="E17" s="81"/>
      <c r="F17" s="32"/>
      <c r="G17" s="32"/>
    </row>
    <row r="18" spans="2:12" ht="20.25" customHeight="1">
      <c r="B18" s="33">
        <v>1.1000000000000001</v>
      </c>
      <c r="C18" s="34"/>
      <c r="D18" s="82" t="s">
        <v>11</v>
      </c>
      <c r="E18" s="82"/>
      <c r="F18" s="35">
        <v>71613850419</v>
      </c>
      <c r="G18" s="35">
        <v>71538738188</v>
      </c>
      <c r="H18" s="8">
        <f>F18-G22</f>
        <v>0</v>
      </c>
      <c r="K18" s="35">
        <v>71635213964</v>
      </c>
      <c r="L18" s="8">
        <f>K18-G18</f>
        <v>96475776</v>
      </c>
    </row>
    <row r="19" spans="2:12" ht="20.25" customHeight="1">
      <c r="B19" s="33">
        <v>1.2</v>
      </c>
      <c r="C19" s="34"/>
      <c r="D19" s="82" t="s">
        <v>12</v>
      </c>
      <c r="E19" s="82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82" t="s">
        <v>13</v>
      </c>
      <c r="E20" s="82"/>
      <c r="F20" s="36">
        <v>15312.26</v>
      </c>
      <c r="G20" s="36">
        <v>15327.02</v>
      </c>
      <c r="H20" s="9">
        <f>F20-G24</f>
        <v>0</v>
      </c>
      <c r="K20" s="36">
        <v>15277.11</v>
      </c>
      <c r="L20" s="8">
        <f t="shared" si="0"/>
        <v>-49.909999999999854</v>
      </c>
    </row>
    <row r="21" spans="2:12" ht="29.25" customHeight="1">
      <c r="B21" s="30">
        <v>2</v>
      </c>
      <c r="C21" s="80" t="s">
        <v>50</v>
      </c>
      <c r="D21" s="81"/>
      <c r="E21" s="81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82" t="s">
        <v>11</v>
      </c>
      <c r="E22" s="82"/>
      <c r="F22" s="35">
        <v>71656879814</v>
      </c>
      <c r="G22" s="35">
        <v>71613850419</v>
      </c>
      <c r="K22" s="35">
        <v>71598620640</v>
      </c>
      <c r="L22" s="8">
        <f>K22-G22</f>
        <v>-15229779</v>
      </c>
    </row>
    <row r="23" spans="2:12" ht="21.75" customHeight="1">
      <c r="B23" s="33">
        <v>2.2000000000000002</v>
      </c>
      <c r="C23" s="34"/>
      <c r="D23" s="82" t="s">
        <v>12</v>
      </c>
      <c r="E23" s="82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82" t="s">
        <v>13</v>
      </c>
      <c r="E24" s="82"/>
      <c r="F24" s="36">
        <v>15321.37</v>
      </c>
      <c r="G24" s="36">
        <v>15312.26</v>
      </c>
      <c r="K24" s="36">
        <v>15269.55</v>
      </c>
      <c r="L24" s="8">
        <f t="shared" si="0"/>
        <v>-42.710000000000946</v>
      </c>
    </row>
    <row r="25" spans="2:12" ht="42.75" customHeight="1">
      <c r="B25" s="30">
        <v>3</v>
      </c>
      <c r="C25" s="80" t="s">
        <v>34</v>
      </c>
      <c r="D25" s="81"/>
      <c r="E25" s="81"/>
      <c r="F25" s="37">
        <v>43029395</v>
      </c>
      <c r="G25" s="37">
        <v>75112231</v>
      </c>
      <c r="H25" s="8">
        <f>G22-G18</f>
        <v>75112231</v>
      </c>
      <c r="I25" s="8">
        <f>H25-G25</f>
        <v>0</v>
      </c>
      <c r="K25" s="37">
        <v>-36593324</v>
      </c>
      <c r="L25" s="8">
        <f t="shared" si="0"/>
        <v>-111705555</v>
      </c>
    </row>
    <row r="26" spans="2:12" ht="39.75" customHeight="1">
      <c r="B26" s="38">
        <v>3.1</v>
      </c>
      <c r="C26" s="39"/>
      <c r="D26" s="83" t="s">
        <v>14</v>
      </c>
      <c r="E26" s="83"/>
      <c r="F26" s="37">
        <v>42640803</v>
      </c>
      <c r="G26" s="37">
        <v>-69061356</v>
      </c>
      <c r="I26" s="8"/>
      <c r="K26" s="37">
        <v>-35448984</v>
      </c>
      <c r="L26" s="8">
        <f t="shared" si="0"/>
        <v>33612372</v>
      </c>
    </row>
    <row r="27" spans="2:12" ht="39.75" customHeight="1">
      <c r="B27" s="38">
        <v>3.2</v>
      </c>
      <c r="C27" s="40"/>
      <c r="D27" s="83" t="s">
        <v>15</v>
      </c>
      <c r="E27" s="83"/>
      <c r="F27" s="37">
        <v>388592</v>
      </c>
      <c r="G27" s="37">
        <v>144173587</v>
      </c>
      <c r="H27" s="8">
        <f>G25-G26</f>
        <v>144173587</v>
      </c>
      <c r="I27" s="8">
        <f>H27-G27</f>
        <v>0</v>
      </c>
      <c r="K27" s="37">
        <v>-1144340</v>
      </c>
      <c r="L27" s="8">
        <f t="shared" si="0"/>
        <v>-145317927</v>
      </c>
    </row>
    <row r="28" spans="2:12" ht="39.75" customHeight="1">
      <c r="B28" s="38">
        <v>3.3</v>
      </c>
      <c r="C28" s="41"/>
      <c r="D28" s="83" t="s">
        <v>16</v>
      </c>
      <c r="E28" s="83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80" t="s">
        <v>35</v>
      </c>
      <c r="D29" s="81"/>
      <c r="E29" s="81"/>
      <c r="F29" s="36">
        <v>9.11</v>
      </c>
      <c r="G29" s="36">
        <v>-14.76</v>
      </c>
      <c r="H29" s="9">
        <f>G24-G20</f>
        <v>-14.760000000000218</v>
      </c>
      <c r="K29" s="36">
        <v>-7.56</v>
      </c>
      <c r="L29" s="8">
        <f t="shared" si="0"/>
        <v>7.2</v>
      </c>
    </row>
    <row r="30" spans="2:12" ht="39" customHeight="1">
      <c r="B30" s="42">
        <v>5</v>
      </c>
      <c r="C30" s="80" t="s">
        <v>36</v>
      </c>
      <c r="D30" s="81"/>
      <c r="E30" s="81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82" t="s">
        <v>17</v>
      </c>
      <c r="E31" s="82"/>
      <c r="F31" s="43">
        <v>71656879814</v>
      </c>
      <c r="G31" s="43">
        <v>71653872041</v>
      </c>
      <c r="K31" s="43">
        <v>71635213964</v>
      </c>
      <c r="L31" s="8">
        <f t="shared" si="0"/>
        <v>-18658077</v>
      </c>
    </row>
    <row r="32" spans="2:12" ht="23.25" customHeight="1">
      <c r="B32" s="38">
        <v>5.2</v>
      </c>
      <c r="C32" s="41"/>
      <c r="D32" s="82" t="s">
        <v>18</v>
      </c>
      <c r="E32" s="82"/>
      <c r="F32" s="43">
        <v>67038557932</v>
      </c>
      <c r="G32" s="43">
        <v>66829165551</v>
      </c>
      <c r="K32" s="43">
        <v>66534558814</v>
      </c>
      <c r="L32" s="8">
        <f t="shared" si="0"/>
        <v>-294606737</v>
      </c>
    </row>
    <row r="33" spans="2:12" ht="24.75" customHeight="1">
      <c r="B33" s="42">
        <v>6</v>
      </c>
      <c r="C33" s="84" t="s">
        <v>39</v>
      </c>
      <c r="D33" s="81"/>
      <c r="E33" s="81"/>
      <c r="F33" s="35"/>
      <c r="G33" s="35"/>
      <c r="K33" s="35"/>
      <c r="L33" s="8">
        <f t="shared" si="0"/>
        <v>0</v>
      </c>
    </row>
    <row r="34" spans="2:12" ht="26.25" customHeight="1">
      <c r="B34" s="38">
        <v>6.1</v>
      </c>
      <c r="C34" s="41"/>
      <c r="D34" s="82" t="s">
        <v>40</v>
      </c>
      <c r="E34" s="90"/>
      <c r="F34" s="44">
        <v>32296.34</v>
      </c>
      <c r="G34" s="44">
        <v>32296.34</v>
      </c>
      <c r="K34" s="44">
        <v>32296.34</v>
      </c>
      <c r="L34" s="8">
        <f t="shared" si="0"/>
        <v>0</v>
      </c>
    </row>
    <row r="35" spans="2:12" ht="26.25" customHeight="1">
      <c r="B35" s="38">
        <v>6.2</v>
      </c>
      <c r="C35" s="41"/>
      <c r="D35" s="82" t="s">
        <v>41</v>
      </c>
      <c r="E35" s="90"/>
      <c r="F35" s="67">
        <f>ROUND(F34*F24,0)</f>
        <v>494824175</v>
      </c>
      <c r="G35" s="45">
        <v>494529955</v>
      </c>
      <c r="H35" s="5">
        <f>ROUND(G34*G24,0)</f>
        <v>494529955</v>
      </c>
      <c r="I35" s="8">
        <f>H35-G35</f>
        <v>0</v>
      </c>
      <c r="K35" s="45">
        <v>493150578</v>
      </c>
      <c r="L35" s="8">
        <f t="shared" si="0"/>
        <v>-1379377</v>
      </c>
    </row>
    <row r="36" spans="2:12" ht="26.25" customHeight="1">
      <c r="B36" s="38">
        <v>6.3</v>
      </c>
      <c r="C36" s="41"/>
      <c r="D36" s="82" t="s">
        <v>42</v>
      </c>
      <c r="E36" s="90"/>
      <c r="F36" s="68">
        <f>F35/F22</f>
        <v>6.9054663876576368E-3</v>
      </c>
      <c r="G36" s="46">
        <v>6.905507134536022E-3</v>
      </c>
      <c r="K36" s="46">
        <v>6.8877105954257946E-3</v>
      </c>
      <c r="L36" s="8">
        <f t="shared" si="0"/>
        <v>-1.7796539110227425E-5</v>
      </c>
    </row>
    <row r="37" spans="2:12" ht="57" customHeight="1">
      <c r="B37" s="30" t="s">
        <v>19</v>
      </c>
      <c r="C37" s="80" t="s">
        <v>47</v>
      </c>
      <c r="D37" s="81"/>
      <c r="E37" s="81"/>
      <c r="F37" s="47"/>
      <c r="G37" s="47"/>
      <c r="L37" s="8"/>
    </row>
    <row r="38" spans="2:12" ht="23.25" customHeight="1">
      <c r="B38" s="33">
        <v>1</v>
      </c>
      <c r="C38" s="80" t="s">
        <v>45</v>
      </c>
      <c r="D38" s="81"/>
      <c r="E38" s="81"/>
      <c r="F38" s="35"/>
      <c r="G38" s="35"/>
    </row>
    <row r="39" spans="2:12" ht="21" customHeight="1">
      <c r="B39" s="33">
        <v>2</v>
      </c>
      <c r="C39" s="80" t="s">
        <v>46</v>
      </c>
      <c r="D39" s="81"/>
      <c r="E39" s="81"/>
      <c r="F39" s="35"/>
      <c r="G39" s="35"/>
    </row>
    <row r="40" spans="2:12" ht="36" customHeight="1">
      <c r="B40" s="33">
        <v>3</v>
      </c>
      <c r="C40" s="80" t="s">
        <v>37</v>
      </c>
      <c r="D40" s="81"/>
      <c r="E40" s="81"/>
      <c r="F40" s="35"/>
      <c r="G40" s="35"/>
    </row>
    <row r="41" spans="2:12" ht="38.25" customHeight="1">
      <c r="B41" s="77">
        <v>4</v>
      </c>
      <c r="C41" s="80" t="s">
        <v>48</v>
      </c>
      <c r="D41" s="81"/>
      <c r="E41" s="81"/>
      <c r="F41" s="47"/>
      <c r="G41" s="47"/>
    </row>
    <row r="42" spans="2:12" ht="29.25" customHeight="1">
      <c r="B42" s="78"/>
      <c r="C42" s="41"/>
      <c r="D42" s="82" t="s">
        <v>20</v>
      </c>
      <c r="E42" s="82"/>
      <c r="F42" s="36"/>
      <c r="G42" s="36"/>
    </row>
    <row r="43" spans="2:12" ht="36.75" customHeight="1">
      <c r="B43" s="79"/>
      <c r="C43" s="41"/>
      <c r="D43" s="82" t="s">
        <v>21</v>
      </c>
      <c r="E43" s="82"/>
      <c r="F43" s="48"/>
      <c r="G43" s="48"/>
    </row>
    <row r="44" spans="2:12" ht="36.75" customHeight="1">
      <c r="B44" s="77">
        <v>5</v>
      </c>
      <c r="C44" s="80" t="s">
        <v>38</v>
      </c>
      <c r="D44" s="81"/>
      <c r="E44" s="81"/>
      <c r="F44" s="47"/>
      <c r="G44" s="47"/>
    </row>
    <row r="45" spans="2:12" ht="21" customHeight="1">
      <c r="B45" s="78"/>
      <c r="C45" s="41"/>
      <c r="D45" s="82" t="s">
        <v>17</v>
      </c>
      <c r="E45" s="82"/>
      <c r="F45" s="35"/>
      <c r="G45" s="35"/>
    </row>
    <row r="46" spans="2:12" ht="29.25" customHeight="1">
      <c r="B46" s="79"/>
      <c r="C46" s="41"/>
      <c r="D46" s="82" t="s">
        <v>18</v>
      </c>
      <c r="E46" s="82"/>
      <c r="F46" s="35"/>
      <c r="G46" s="35"/>
    </row>
    <row r="47" spans="2:12" ht="14.25" customHeight="1">
      <c r="B47" s="49"/>
      <c r="C47" s="49"/>
      <c r="D47" s="50"/>
      <c r="E47" s="50"/>
      <c r="F47" s="51"/>
      <c r="G47" s="51"/>
    </row>
    <row r="48" spans="2:12" ht="18.75">
      <c r="B48" s="52"/>
      <c r="C48" s="52"/>
      <c r="D48" s="52"/>
      <c r="E48" s="53"/>
      <c r="F48" s="87"/>
      <c r="G48" s="87"/>
    </row>
    <row r="49" spans="1:7" ht="18.75">
      <c r="B49" s="88" t="s">
        <v>22</v>
      </c>
      <c r="C49" s="88"/>
      <c r="D49" s="88"/>
      <c r="E49" s="54"/>
      <c r="F49" s="89" t="s">
        <v>23</v>
      </c>
      <c r="G49" s="89"/>
    </row>
    <row r="50" spans="1:7" ht="18.75">
      <c r="B50" s="75" t="s">
        <v>24</v>
      </c>
      <c r="C50" s="75"/>
      <c r="D50" s="75"/>
      <c r="E50" s="55"/>
      <c r="F50" s="76" t="s">
        <v>25</v>
      </c>
      <c r="G50" s="76"/>
    </row>
    <row r="51" spans="1:7" ht="18.75">
      <c r="B51" s="85"/>
      <c r="C51" s="85"/>
      <c r="D51" s="85"/>
      <c r="E51" s="86"/>
      <c r="F51" s="86"/>
      <c r="G51" s="86"/>
    </row>
    <row r="52" spans="1:7" ht="18.75">
      <c r="B52" s="56"/>
      <c r="C52" s="56"/>
      <c r="D52" s="56"/>
      <c r="E52" s="57"/>
      <c r="F52" s="57"/>
      <c r="G52" s="57"/>
    </row>
    <row r="53" spans="1:7" ht="18.75">
      <c r="B53" s="56"/>
      <c r="C53" s="56"/>
      <c r="D53" s="56"/>
      <c r="E53" s="57"/>
      <c r="F53" s="57"/>
      <c r="G53" s="57"/>
    </row>
    <row r="54" spans="1:7" ht="18.75">
      <c r="B54" s="56"/>
      <c r="C54" s="56"/>
      <c r="D54" s="56"/>
      <c r="E54" s="57"/>
      <c r="F54" s="57"/>
      <c r="G54" s="57"/>
    </row>
    <row r="55" spans="1:7" ht="18.75">
      <c r="B55" s="56"/>
      <c r="C55" s="56"/>
      <c r="D55" s="56"/>
      <c r="E55" s="57"/>
      <c r="F55" s="57"/>
      <c r="G55" s="57"/>
    </row>
    <row r="56" spans="1:7" ht="18.75">
      <c r="B56" s="52"/>
      <c r="C56" s="58"/>
      <c r="D56" s="59"/>
      <c r="E56" s="60"/>
      <c r="F56" s="60"/>
      <c r="G56" s="59"/>
    </row>
    <row r="57" spans="1:7" ht="18.75">
      <c r="B57" s="61" t="s">
        <v>43</v>
      </c>
      <c r="C57" s="52"/>
      <c r="D57" s="61"/>
      <c r="E57" s="62"/>
      <c r="F57" s="61" t="s">
        <v>26</v>
      </c>
      <c r="G57" s="61"/>
    </row>
    <row r="58" spans="1:7" ht="18.75">
      <c r="B58" s="63" t="s">
        <v>51</v>
      </c>
      <c r="C58" s="10"/>
      <c r="D58" s="10"/>
      <c r="E58" s="10"/>
      <c r="F58" s="10"/>
      <c r="G58" s="10"/>
    </row>
    <row r="59" spans="1:7" ht="18.75">
      <c r="A59" s="1"/>
      <c r="B59" s="60" t="s">
        <v>44</v>
      </c>
      <c r="C59" s="59"/>
      <c r="D59" s="60"/>
      <c r="E59" s="64"/>
      <c r="F59" s="65"/>
      <c r="G59" s="60"/>
    </row>
    <row r="60" spans="1:7" ht="15.75">
      <c r="A60" s="1"/>
      <c r="B60" s="2"/>
      <c r="C60" s="1"/>
      <c r="D60" s="2"/>
      <c r="E60" s="4"/>
      <c r="F60" s="2"/>
      <c r="G60" s="3"/>
    </row>
  </sheetData>
  <mergeCells count="47">
    <mergeCell ref="E10:G10"/>
    <mergeCell ref="B1:G1"/>
    <mergeCell ref="B2:G2"/>
    <mergeCell ref="B4:G4"/>
    <mergeCell ref="E8:G8"/>
    <mergeCell ref="E9:G9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C39:E39"/>
    <mergeCell ref="C40:E40"/>
    <mergeCell ref="D34:E34"/>
    <mergeCell ref="D35:E35"/>
    <mergeCell ref="D36:E36"/>
    <mergeCell ref="B51:D51"/>
    <mergeCell ref="E51:G51"/>
    <mergeCell ref="B44:B46"/>
    <mergeCell ref="C44:E44"/>
    <mergeCell ref="D45:E45"/>
    <mergeCell ref="D46:E46"/>
    <mergeCell ref="F48:G48"/>
    <mergeCell ref="B49:D49"/>
    <mergeCell ref="F49:G49"/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</mergeCells>
  <printOptions horizontalCentered="1"/>
  <pageMargins left="0.7" right="0.7" top="0.6" bottom="0.6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ElsdU0ZRjAgOaMzD7+B+1kzNVZG+rh2uq+fUZU9Qa+I=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wEk1EyVTTp2ke14KsOtEaTqmo/jONM6ezLXdbb7JX5g=</DigestValue>
    </Reference>
  </SignedInfo>
  <SignatureValue>YWtmlFljRxtcdRETzyn008FIMZqXTsFTFSmfse8yBdwadq3O17L0J6BHacfcSd7syqTuNsepbtiX
DW94Q9KfNbTETMrmwPRtOwyCSTZICMfTjZYjWOdcTLkCO4UlbSGXMZbYENV4/NTHJ473uY6elV+Q
Qhi5Ft+NRQiq6qJn5smMzwlz6ZYNYIhsUzDfkN39qAdgp6fZ57jxTDc6f4p7iapHEHMxqBMqqSKe
9mPOa9Y+r282kmRvvpbBldoX70ICmX7ezqlUkNbStWELrqPONXpc37EYvjbl5qR4AvA2XfPkLyHv
bRy329M+Zhug+Ub/4M5JMsZrDDM6HCnQrdMFVg==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Wl1MCfGDJc4m+Sb3ZCGeyly0v8PG2UFZ9ygfvxHLKXE=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FtYVTF/qLeQJBpB8xtLQRlUzv83NMMo6miKQdoKQ6Ns=</DigestValue>
      </Reference>
      <Reference URI="/xl/styles.xml?ContentType=application/vnd.openxmlformats-officedocument.spreadsheetml.styles+xml">
        <DigestMethod Algorithm="http://www.w3.org/2001/04/xmlenc#sha256"/>
        <DigestValue>zLfcY0sk4Fr5n7ZaAq8b5qctlQbaJyLmNEMpguKv5ew=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3B7VCZGf9E998jqabMRAUOX8ELtMZ7PUnKm8EZzyGFc=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PbGWP3YuXZ+vEG9I52wWb7Ag6AalqJ1g3uNBC47vjnk=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2026-05-14T07:55:36Z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2026-05-14T07:55:36Z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8FWska6oiTOdl4rZZsE6E7mNeHKWri4PfmQqHymqcqs=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N8N3VLDIIK5t6mle+BkZd8yzcmbeDr6eNGHJARzIPD4=</DigestValue>
    </Reference>
  </SignedInfo>
  <SignatureValue>0KlZteECR13lruZAVYhAENhOrj/1lw+Dr9dBVZIWNX0DFZZzV/uyj+moyMkBRLjxivc6YKMlbz7e
awVKkjtpgTi8QuKOIBFkntpFizTLPDI4rhGRUEWNY4hBKvIthaAFeuryDBXTyA+jz8TTdzfsFdXY
MQGYU9Ss+MXOJUphVhHtVmIdeaMm7Nqbrnx26+lQHtns1cy3dyFnD3mdo5qXLoXzI7iGzKBkagYI
AOCmw5az6SayQBfIs74wXZXX2X9FPafpvSqmt9VdKsRXgpqJ4TwzsbDEudKvLEHd4lSBu7le9mBT
kHSBo8OEZoega9Y7a0ziL5sAaxmGDHoxBAeN6A==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Wl1MCfGDJc4m+Sb3ZCGeyly0v8PG2UFZ9ygfvxHLKXE=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FtYVTF/qLeQJBpB8xtLQRlUzv83NMMo6miKQdoKQ6Ns=</DigestValue>
      </Reference>
      <Reference URI="/xl/styles.xml?ContentType=application/vnd.openxmlformats-officedocument.spreadsheetml.styles+xml">
        <DigestMethod Algorithm="http://www.w3.org/2001/04/xmlenc#sha256"/>
        <DigestValue>zLfcY0sk4Fr5n7ZaAq8b5qctlQbaJyLmNEMpguKv5ew=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3B7VCZGf9E998jqabMRAUOX8ELtMZ7PUnKm8EZzyGFc=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PbGWP3YuXZ+vEG9I52wWb7Ag6AalqJ1g3uNBC47vjnk=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2026-05-14T08:18:19Z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2026-05-14T08:18:19Z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cp:lastPrinted>2026-04-09T07:29:16Z</cp:lastPrinted>
  <dcterms:created xsi:type="dcterms:W3CDTF">2021-03-31T12:23:45Z</dcterms:created>
  <dcterms:modified xsi:type="dcterms:W3CDTF">2026-05-14T07:49:54Z</dcterms:modified>
</cp:coreProperties>
</file>