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<sst xmlns="http://schemas.openxmlformats.org/spreadsheetml/2006/main" count="58" uniqueCount="52">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</sst>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3" zoomScale="70" zoomScaleNormal="100" zoomScaleSheetLayoutView="70" workbookViewId="0">
      <selection activeCell="G24" sqref="G24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73" t="s">
        <v>28</v>
      </c>
      <c r="F8" s="73"/>
      <c r="G8" s="73"/>
    </row>
    <row r="9" spans="2:7" s="7" customFormat="1" ht="34.5" customHeight="1">
      <c r="B9" s="15">
        <v>2</v>
      </c>
      <c r="C9" s="15"/>
      <c r="D9" s="16" t="s">
        <v>29</v>
      </c>
      <c r="E9" s="74" t="s">
        <v>30</v>
      </c>
      <c r="F9" s="74"/>
      <c r="G9" s="74"/>
    </row>
    <row r="10" spans="2:7" s="7" customFormat="1" ht="34.5" customHeight="1">
      <c r="B10" s="15">
        <v>3</v>
      </c>
      <c r="C10" s="15"/>
      <c r="D10" s="16" t="s">
        <v>31</v>
      </c>
      <c r="E10" s="69" t="s">
        <v>32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46149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46149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46148</v>
      </c>
      <c r="G15" s="29">
        <v>46146</v>
      </c>
    </row>
    <row r="16" spans="2:7" ht="37.5" customHeight="1">
      <c r="B16" s="30" t="s">
        <v>10</v>
      </c>
      <c r="C16" s="76" t="s">
        <v>33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49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71653872041</v>
      </c>
      <c r="G18" s="35">
        <v>71551986314</v>
      </c>
      <c r="H18" s="8">
        <f>F18-G22</f>
        <v>0</v>
      </c>
      <c r="K18" s="35">
        <v>71635213964</v>
      </c>
      <c r="L18" s="8">
        <f>K18-G18</f>
        <v>83227650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15321.55</v>
      </c>
      <c r="G20" s="36">
        <v>15299.77</v>
      </c>
      <c r="H20" s="9">
        <f>F20-G24</f>
        <v>0</v>
      </c>
      <c r="K20" s="36">
        <v>15277.11</v>
      </c>
      <c r="L20" s="8">
        <f t="shared" si="0"/>
        <v>-22.659999999999854</v>
      </c>
    </row>
    <row r="21" spans="2:12" ht="29.25" customHeight="1">
      <c r="B21" s="30">
        <v>2</v>
      </c>
      <c r="C21" s="76" t="s">
        <v>50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71538738188</v>
      </c>
      <c r="G22" s="35">
        <v>71653872041</v>
      </c>
      <c r="K22" s="35">
        <v>71598620640</v>
      </c>
      <c r="L22" s="8">
        <f>K22-G22</f>
        <v>-55251401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15327.02</v>
      </c>
      <c r="G24" s="36">
        <v>15321.55</v>
      </c>
      <c r="K24" s="36">
        <v>15269.55</v>
      </c>
      <c r="L24" s="8">
        <f t="shared" si="0"/>
        <v>-52</v>
      </c>
    </row>
    <row r="25" spans="2:12" ht="42.75" customHeight="1">
      <c r="B25" s="30">
        <v>3</v>
      </c>
      <c r="C25" s="76" t="s">
        <v>34</v>
      </c>
      <c r="D25" s="77"/>
      <c r="E25" s="77"/>
      <c r="F25" s="37">
        <v>-115133853</v>
      </c>
      <c r="G25" s="37">
        <v>101885727</v>
      </c>
      <c r="H25" s="8">
        <f>G22-G18</f>
        <v>101885727</v>
      </c>
      <c r="I25" s="8">
        <f>H25-G25</f>
        <v>0</v>
      </c>
      <c r="K25" s="37">
        <v>-36593324</v>
      </c>
      <c r="L25" s="8">
        <f t="shared" si="0"/>
        <v>-138479051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25527693</v>
      </c>
      <c r="G26" s="37">
        <v>101885727</v>
      </c>
      <c r="I26" s="8"/>
      <c r="K26" s="37">
        <v>-35448984</v>
      </c>
      <c r="L26" s="8">
        <f t="shared" si="0"/>
        <v>-137334711</v>
      </c>
    </row>
    <row r="27" spans="2:12" ht="39.75" customHeight="1">
      <c r="B27" s="38">
        <v>3.2</v>
      </c>
      <c r="C27" s="40"/>
      <c r="D27" s="75" t="s">
        <v>15</v>
      </c>
      <c r="E27" s="75"/>
      <c r="F27" s="37">
        <v>-140661546</v>
      </c>
      <c r="G27" s="37"/>
      <c r="H27" s="8">
        <f>G25-G26</f>
        <v>0</v>
      </c>
      <c r="I27" s="8">
        <f>H27-G27</f>
        <v>0</v>
      </c>
      <c r="K27" s="37">
        <v>-1144340</v>
      </c>
      <c r="L27" s="8">
        <f t="shared" si="0"/>
        <v>-1144340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35</v>
      </c>
      <c r="D29" s="77"/>
      <c r="E29" s="77"/>
      <c r="F29" s="36">
        <v>5.47</v>
      </c>
      <c r="G29" s="36">
        <v>21.78</v>
      </c>
      <c r="H29" s="9">
        <f>G24-G20</f>
        <v>21.779999999998836</v>
      </c>
      <c r="K29" s="36">
        <v>-7.56</v>
      </c>
      <c r="L29" s="8">
        <f t="shared" si="0"/>
        <v>-29.34</v>
      </c>
    </row>
    <row r="30" spans="2:12" ht="39" customHeight="1">
      <c r="B30" s="42">
        <v>5</v>
      </c>
      <c r="C30" s="76" t="s">
        <v>36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71653872041</v>
      </c>
      <c r="G31" s="43">
        <v>71653872041</v>
      </c>
      <c r="K31" s="43">
        <v>71635213964</v>
      </c>
      <c r="L31" s="8">
        <f t="shared" si="0"/>
        <v>-18658077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66783512264</v>
      </c>
      <c r="G32" s="43">
        <v>66652519745</v>
      </c>
      <c r="K32" s="43">
        <v>66534558814</v>
      </c>
      <c r="L32" s="8">
        <f t="shared" si="0"/>
        <v>-117960931</v>
      </c>
    </row>
    <row r="33" spans="2:12" ht="24.75" customHeight="1">
      <c r="B33" s="42">
        <v>6</v>
      </c>
      <c r="C33" s="96" t="s">
        <v>39</v>
      </c>
      <c r="D33" s="77"/>
      <c r="E33" s="77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78" t="s">
        <v>40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78" t="s">
        <v>41</v>
      </c>
      <c r="E35" s="79"/>
      <c r="F35" s="67">
        <f>ROUND(F34*F24,0)</f>
        <v>495006649</v>
      </c>
      <c r="G35" s="45">
        <v>494829988</v>
      </c>
      <c r="H35" s="5">
        <f>ROUND(G34*G24,0)</f>
        <v>494829988</v>
      </c>
      <c r="I35" s="8">
        <f>H35-G35</f>
        <v>0</v>
      </c>
      <c r="K35" s="45">
        <v>493150578</v>
      </c>
      <c r="L35" s="8">
        <f t="shared" si="0"/>
        <v>-1679410</v>
      </c>
    </row>
    <row r="36" spans="2:12" ht="26.25" customHeight="1">
      <c r="B36" s="38">
        <v>6.3</v>
      </c>
      <c r="C36" s="41"/>
      <c r="D36" s="78" t="s">
        <v>42</v>
      </c>
      <c r="E36" s="79"/>
      <c r="F36" s="68">
        <f>F35/F22</f>
        <v>6.9194210233223408E-3</v>
      </c>
      <c r="G36" s="46">
        <v>6.9058373805237026E-3</v>
      </c>
      <c r="K36" s="46">
        <v>6.8877105954257946E-3</v>
      </c>
      <c r="L36" s="8">
        <f t="shared" si="0"/>
        <v>-1.8126785097907945E-5</v>
      </c>
    </row>
    <row r="37" spans="2:12" ht="57" customHeight="1">
      <c r="B37" s="30" t="s">
        <v>19</v>
      </c>
      <c r="C37" s="76" t="s">
        <v>47</v>
      </c>
      <c r="D37" s="77"/>
      <c r="E37" s="77"/>
      <c r="F37" s="47"/>
      <c r="G37" s="47"/>
      <c r="L37" s="8"/>
    </row>
    <row r="38" spans="2:12" ht="23.25" customHeight="1">
      <c r="B38" s="33">
        <v>1</v>
      </c>
      <c r="C38" s="76" t="s">
        <v>45</v>
      </c>
      <c r="D38" s="77"/>
      <c r="E38" s="77"/>
      <c r="F38" s="35"/>
      <c r="G38" s="35"/>
    </row>
    <row r="39" spans="2:12" ht="21" customHeight="1">
      <c r="B39" s="33">
        <v>2</v>
      </c>
      <c r="C39" s="76" t="s">
        <v>46</v>
      </c>
      <c r="D39" s="77"/>
      <c r="E39" s="77"/>
      <c r="F39" s="35"/>
      <c r="G39" s="35"/>
    </row>
    <row r="40" spans="2:12" ht="36" customHeight="1">
      <c r="B40" s="33">
        <v>3</v>
      </c>
      <c r="C40" s="76" t="s">
        <v>37</v>
      </c>
      <c r="D40" s="77"/>
      <c r="E40" s="77"/>
      <c r="F40" s="35"/>
      <c r="G40" s="35"/>
    </row>
    <row r="41" spans="2:12" ht="38.25" customHeight="1">
      <c r="B41" s="82">
        <v>4</v>
      </c>
      <c r="C41" s="76" t="s">
        <v>48</v>
      </c>
      <c r="D41" s="77"/>
      <c r="E41" s="77"/>
      <c r="F41" s="47"/>
      <c r="G41" s="47"/>
    </row>
    <row r="42" spans="2:12" ht="29.25" customHeight="1">
      <c r="B42" s="83"/>
      <c r="C42" s="41"/>
      <c r="D42" s="78" t="s">
        <v>20</v>
      </c>
      <c r="E42" s="78"/>
      <c r="F42" s="36"/>
      <c r="G42" s="36"/>
    </row>
    <row r="43" spans="2:12" ht="36.75" customHeight="1">
      <c r="B43" s="84"/>
      <c r="C43" s="41"/>
      <c r="D43" s="78" t="s">
        <v>21</v>
      </c>
      <c r="E43" s="78"/>
      <c r="F43" s="48"/>
      <c r="G43" s="48"/>
    </row>
    <row r="44" spans="2:12" ht="36.75" customHeight="1">
      <c r="B44" s="82">
        <v>5</v>
      </c>
      <c r="C44" s="76" t="s">
        <v>38</v>
      </c>
      <c r="D44" s="77"/>
      <c r="E44" s="77"/>
      <c r="F44" s="47"/>
      <c r="G44" s="47"/>
    </row>
    <row r="45" spans="2:12" ht="21" customHeight="1">
      <c r="B45" s="83"/>
      <c r="C45" s="41"/>
      <c r="D45" s="78" t="s">
        <v>17</v>
      </c>
      <c r="E45" s="78"/>
      <c r="F45" s="35"/>
      <c r="G45" s="35"/>
    </row>
    <row r="46" spans="2:12" ht="29.25" customHeight="1">
      <c r="B46" s="84"/>
      <c r="C46" s="41"/>
      <c r="D46" s="78" t="s">
        <v>18</v>
      </c>
      <c r="E46" s="78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80"/>
      <c r="C51" s="80"/>
      <c r="D51" s="80"/>
      <c r="E51" s="81"/>
      <c r="F51" s="81"/>
      <c r="G51" s="81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1xbJxb6jP3aqFZBWo5Q0NlrWRHGLAQqxjM4rslJJCFw=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+ELY/wjbGOxlSSyrNF8r2O3/jNP/ql7xoP1PqGDMKlM=</DigestValue>
    </Reference>
  </SignedInfo>
  <SignatureValue>byh3NAdNrC0Q3LeowkS/F+EKfPscN+KPCdsJ003V33qrJOQDQSPfbJE/T69d3k7y0iNMw6HpA68n
0UZSpJ7j/dsAj85sYljzm9NTt96dW3vIYgZtwb6hnX6zuvHq7VnVafU1j8ojQMFftcZEdywxQhWS
gZfl57/WqBTfiCvfbJjdm44S9SqlMsfkH9AmH0Fuoh0iecUX/txJ6aDjDr5We8v9muxj1ndWyDnt
Xgw58uU28GjiBS8C3LZvIFdmlKIXwiXxmTwFVPhFvWW2YggPl/vZEEQujuMIorLajJ9kOS9O72xP
QpEPLCScrhK+PkHCJo0oHydB+Z2FEWAIW5itwg==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VASq93jP8fwpygxh/Dgm0AAAsc0dXe2xu3Klecl8zuY=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2026-05-07T07:38:19Z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2026-05-07T07:38:19Z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8pciJhjVTPSx/7ZQRSCdONTaddbycPuLi8q5rA+kjXg=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6nugsR4Yt+fAvDbEPjJTNlA2hFA9SM4SlUBiGfhvIJA=</DigestValue>
    </Reference>
  </SignedInfo>
  <SignatureValue>spS+uJ+JmgIw8h4/P7jgScCRfyfQfw2lrstmkuIbazaHGj5/HXVjX9M5Bhg6z0dWWWD7SAarh3BV
ysyPXQGwnKcGRlTeX7ersTYFA0ikRivapBisBKpjUZ7T1SI63fNnhiZlr6IjlYIKpYrIH86ZBuHe
tG2Vu88dSOFOMo0T/y4zYcDbexUk1Rztih5AwbqO59weeWdlRJIDcrmN08B2WEYrXSryr75EX8UW
fltP9r8aOwRN7PxCWS4a1sAlOZUAuFo4HwQDl+rcuXB7lGKSbuo4mb7hBM41UwtwsfkuySfxfiWm
vUPeHTGLddGtGE7ijw84U5JFH2xbaX79JFNilg==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Wl1MCfGDJc4m+Sb3ZCGeyly0v8PG2UFZ9ygfvxHLKXE=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VASq93jP8fwpygxh/Dgm0AAAsc0dXe2xu3Klecl8zuY=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2026-05-07T07:57:38Z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2026-05-07T07:57:38Z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2026-05-07T07:32:26Z</dcterms:modified>
</cp:coreProperties>
</file>