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<sst xmlns="http://schemas.openxmlformats.org/spreadsheetml/2006/main" count="58" uniqueCount="52">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</sst>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164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164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3" zoomScale="70" zoomScaleNormal="100" zoomScaleSheetLayoutView="70" workbookViewId="0">
      <selection activeCell="F18" sqref="F18:G36"/>
    </sheetView>
  </sheetViews>
  <sheetFormatPr defaultColWidth="9.125" defaultRowHeight="15"/>
  <cols>
    <col min="1" max="1" width="5" style="5" customWidth="1"/>
    <col min="2" max="2" width="9.125" style="5" customWidth="1"/>
    <col min="3" max="3" width="3.375" style="5" customWidth="1"/>
    <col min="4" max="4" width="48.75" style="5" customWidth="1"/>
    <col min="5" max="5" width="48.25" style="5" customWidth="1"/>
    <col min="6" max="6" width="33.25" style="5" customWidth="1"/>
    <col min="7" max="7" width="38.375" style="5" customWidth="1"/>
    <col min="8" max="8" width="10.75" style="5" hidden="1" customWidth="1"/>
    <col min="9" max="9" width="12.625" style="5" hidden="1" customWidth="1"/>
    <col min="10" max="13" width="9.125" style="5" hidden="1" customWidth="1"/>
    <col min="14" max="15" width="0" style="5" hidden="1" customWidth="1"/>
    <col min="16" max="16384" width="9.1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3" t="s">
        <v>28</v>
      </c>
      <c r="F8" s="73"/>
      <c r="G8" s="73"/>
    </row>
    <row r="9" spans="2:7" s="7" customFormat="1" ht="34.5" customHeight="1">
      <c r="B9" s="15">
        <v>2</v>
      </c>
      <c r="C9" s="15"/>
      <c r="D9" s="16" t="s">
        <v>29</v>
      </c>
      <c r="E9" s="74" t="s">
        <v>30</v>
      </c>
      <c r="F9" s="74"/>
      <c r="G9" s="74"/>
    </row>
    <row r="10" spans="2:7" s="7" customFormat="1" ht="34.5" customHeight="1">
      <c r="B10" s="15">
        <v>3</v>
      </c>
      <c r="C10" s="15"/>
      <c r="D10" s="16" t="s">
        <v>31</v>
      </c>
      <c r="E10" s="69" t="s">
        <v>32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46135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46135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46134</v>
      </c>
      <c r="G15" s="29">
        <v>46132</v>
      </c>
    </row>
    <row r="16" spans="2:7" ht="37.5" customHeight="1">
      <c r="B16" s="30" t="s">
        <v>10</v>
      </c>
      <c r="C16" s="76" t="s">
        <v>33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49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71598620640</v>
      </c>
      <c r="G18" s="35">
        <v>71635213964</v>
      </c>
      <c r="H18" s="8">
        <f>F18-G22</f>
        <v>0</v>
      </c>
      <c r="K18" s="35">
        <v>71635213964</v>
      </c>
      <c r="L18" s="8">
        <f>K18-G18</f>
        <v>0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15269.55</v>
      </c>
      <c r="G20" s="36">
        <v>15277.11</v>
      </c>
      <c r="H20" s="9">
        <f>F20-G24</f>
        <v>0</v>
      </c>
      <c r="K20" s="36">
        <v>15277.11</v>
      </c>
      <c r="L20" s="8">
        <f t="shared" si="0"/>
        <v>0</v>
      </c>
    </row>
    <row r="21" spans="2:12" ht="29.25" customHeight="1">
      <c r="B21" s="30">
        <v>2</v>
      </c>
      <c r="C21" s="76" t="s">
        <v>50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71406432901</v>
      </c>
      <c r="G22" s="35">
        <v>71598620640</v>
      </c>
      <c r="K22" s="35">
        <v>71598620640</v>
      </c>
      <c r="L22" s="8">
        <f>K22-G22</f>
        <v>0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15276.38</v>
      </c>
      <c r="G24" s="36">
        <v>15269.55</v>
      </c>
      <c r="K24" s="36">
        <v>15269.55</v>
      </c>
      <c r="L24" s="8">
        <f t="shared" si="0"/>
        <v>0</v>
      </c>
    </row>
    <row r="25" spans="2:12" ht="42.75" customHeight="1">
      <c r="B25" s="30">
        <v>3</v>
      </c>
      <c r="C25" s="76" t="s">
        <v>34</v>
      </c>
      <c r="D25" s="77"/>
      <c r="E25" s="77"/>
      <c r="F25" s="37">
        <v>-192187739</v>
      </c>
      <c r="G25" s="37">
        <v>-36593324</v>
      </c>
      <c r="H25" s="8">
        <f>G22-G18</f>
        <v>-36593324</v>
      </c>
      <c r="I25" s="8">
        <f>H25-G25</f>
        <v>0</v>
      </c>
      <c r="K25" s="37">
        <v>-36593324</v>
      </c>
      <c r="L25" s="8">
        <f t="shared" si="0"/>
        <v>0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31930520</v>
      </c>
      <c r="G26" s="37">
        <v>-35448984</v>
      </c>
      <c r="I26" s="8"/>
      <c r="K26" s="37">
        <v>-35448984</v>
      </c>
      <c r="L26" s="8">
        <f t="shared" si="0"/>
        <v>0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-224118259</v>
      </c>
      <c r="G27" s="37">
        <v>-1144340</v>
      </c>
      <c r="H27" s="8">
        <f>G25-G26</f>
        <v>-1144340</v>
      </c>
      <c r="I27" s="8">
        <f>H27-G27</f>
        <v>0</v>
      </c>
      <c r="K27" s="37">
        <v>-1144340</v>
      </c>
      <c r="L27" s="8">
        <f t="shared" si="0"/>
        <v>0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35</v>
      </c>
      <c r="D29" s="77"/>
      <c r="E29" s="77"/>
      <c r="F29" s="36">
        <v>6.83</v>
      </c>
      <c r="G29" s="36">
        <v>-7.56</v>
      </c>
      <c r="H29" s="9">
        <f>G24-G20</f>
        <v>-7.5600000000013097</v>
      </c>
      <c r="K29" s="36">
        <v>-7.56</v>
      </c>
      <c r="L29" s="8">
        <f t="shared" si="0"/>
        <v>0</v>
      </c>
    </row>
    <row r="30" spans="2:12" ht="39" customHeight="1">
      <c r="B30" s="42">
        <v>5</v>
      </c>
      <c r="C30" s="76" t="s">
        <v>36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71635213964</v>
      </c>
      <c r="G31" s="43">
        <v>71635213964</v>
      </c>
      <c r="K31" s="43">
        <v>71635213964</v>
      </c>
      <c r="L31" s="8">
        <f t="shared" si="0"/>
        <v>0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66534558814</v>
      </c>
      <c r="G32" s="43">
        <v>66534558814</v>
      </c>
      <c r="K32" s="43">
        <v>66534558814</v>
      </c>
      <c r="L32" s="8">
        <f t="shared" si="0"/>
        <v>0</v>
      </c>
    </row>
    <row r="33" spans="2:12" ht="24.75" customHeight="1">
      <c r="B33" s="42">
        <v>6</v>
      </c>
      <c r="C33" s="96" t="s">
        <v>39</v>
      </c>
      <c r="D33" s="77"/>
      <c r="E33" s="77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8" t="s">
        <v>40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8" t="s">
        <v>41</v>
      </c>
      <c r="E35" s="79"/>
      <c r="F35" s="67">
        <f>ROUND(F34*F24,0)</f>
        <v>493371162</v>
      </c>
      <c r="G35" s="45">
        <v>493150578</v>
      </c>
      <c r="H35" s="5">
        <f>ROUND(G34*G24,0)</f>
        <v>493150578</v>
      </c>
      <c r="I35" s="8">
        <f>H35-G35</f>
        <v>0</v>
      </c>
      <c r="K35" s="45">
        <v>493150578</v>
      </c>
      <c r="L35" s="8">
        <f t="shared" si="0"/>
        <v>0</v>
      </c>
    </row>
    <row r="36" spans="2:12" ht="26.25" customHeight="1">
      <c r="B36" s="38">
        <v>6.3</v>
      </c>
      <c r="C36" s="41"/>
      <c r="D36" s="78" t="s">
        <v>42</v>
      </c>
      <c r="E36" s="79"/>
      <c r="F36" s="68">
        <f>F35/F22</f>
        <v>6.9093377438980107E-3</v>
      </c>
      <c r="G36" s="46">
        <v>6.8877105954257946E-3</v>
      </c>
      <c r="K36" s="46">
        <v>6.8877105954257946E-3</v>
      </c>
      <c r="L36" s="8">
        <f t="shared" si="0"/>
        <v>0</v>
      </c>
    </row>
    <row r="37" spans="2:12" ht="57" customHeight="1">
      <c r="B37" s="30" t="s">
        <v>19</v>
      </c>
      <c r="C37" s="76" t="s">
        <v>47</v>
      </c>
      <c r="D37" s="77"/>
      <c r="E37" s="77"/>
      <c r="F37" s="47"/>
      <c r="G37" s="47"/>
      <c r="L37" s="8"/>
    </row>
    <row r="38" spans="2:12" ht="23.25" customHeight="1">
      <c r="B38" s="33">
        <v>1</v>
      </c>
      <c r="C38" s="76" t="s">
        <v>45</v>
      </c>
      <c r="D38" s="77"/>
      <c r="E38" s="77"/>
      <c r="F38" s="35"/>
      <c r="G38" s="35"/>
    </row>
    <row r="39" spans="2:12" ht="21" customHeight="1">
      <c r="B39" s="33">
        <v>2</v>
      </c>
      <c r="C39" s="76" t="s">
        <v>46</v>
      </c>
      <c r="D39" s="77"/>
      <c r="E39" s="77"/>
      <c r="F39" s="35"/>
      <c r="G39" s="35"/>
    </row>
    <row r="40" spans="2:12" ht="36" customHeight="1">
      <c r="B40" s="33">
        <v>3</v>
      </c>
      <c r="C40" s="76" t="s">
        <v>37</v>
      </c>
      <c r="D40" s="77"/>
      <c r="E40" s="77"/>
      <c r="F40" s="35"/>
      <c r="G40" s="35"/>
    </row>
    <row r="41" spans="2:12" ht="38.25" customHeight="1">
      <c r="B41" s="82">
        <v>4</v>
      </c>
      <c r="C41" s="76" t="s">
        <v>48</v>
      </c>
      <c r="D41" s="77"/>
      <c r="E41" s="77"/>
      <c r="F41" s="47"/>
      <c r="G41" s="47"/>
    </row>
    <row r="42" spans="2:12" ht="29.25" customHeight="1">
      <c r="B42" s="83"/>
      <c r="C42" s="41"/>
      <c r="D42" s="78" t="s">
        <v>20</v>
      </c>
      <c r="E42" s="78"/>
      <c r="F42" s="36"/>
      <c r="G42" s="36"/>
    </row>
    <row r="43" spans="2:12" ht="36.75" customHeight="1">
      <c r="B43" s="84"/>
      <c r="C43" s="41"/>
      <c r="D43" s="78" t="s">
        <v>21</v>
      </c>
      <c r="E43" s="78"/>
      <c r="F43" s="48"/>
      <c r="G43" s="48"/>
    </row>
    <row r="44" spans="2:12" ht="36.75" customHeight="1">
      <c r="B44" s="82">
        <v>5</v>
      </c>
      <c r="C44" s="76" t="s">
        <v>38</v>
      </c>
      <c r="D44" s="77"/>
      <c r="E44" s="77"/>
      <c r="F44" s="47"/>
      <c r="G44" s="47"/>
    </row>
    <row r="45" spans="2:12" ht="21" customHeight="1">
      <c r="B45" s="83"/>
      <c r="C45" s="41"/>
      <c r="D45" s="78" t="s">
        <v>17</v>
      </c>
      <c r="E45" s="78"/>
      <c r="F45" s="35"/>
      <c r="G45" s="35"/>
    </row>
    <row r="46" spans="2:12" ht="29.25" customHeight="1">
      <c r="B46" s="84"/>
      <c r="C46" s="41"/>
      <c r="D46" s="78" t="s">
        <v>18</v>
      </c>
      <c r="E46" s="78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80"/>
      <c r="C51" s="80"/>
      <c r="D51" s="80"/>
      <c r="E51" s="81"/>
      <c r="F51" s="81"/>
      <c r="G51" s="81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lv1gKRPunZquQOPxDnmZ+zR76V7GctooQ5SilckPcQA=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GCLKXXfPLkHSV42qX9bcNMkMCPngPLwqawo7WwASd/4=</DigestValue>
    </Reference>
  </SignedInfo>
  <SignatureValue>Avm3KL0z4xQP+aSiV9toaYPC9Wu82jRdWec3FXeiqCwaA4RbDw4KnrVE/OCkvWl84DKUm1MA9XGd
kxov0n0rxWXBgFykPluuGotm30FPpdGcmhkau1v1jHTym8iSu5pKxX8KW7dNww/sXw/4QhPs6iOx
6YMTCZD+M8KYj6y2Jkt7XrU3wvcDU41yLuxywEBQ0m4hHWIsTbwTnDfB/A4CDkJqu9QqE4J8a9rA
J6jDuY757rFGhE+2wBp0xYF0gHTkDpSXoHlkOkeup1NvobF7XBM1ZoOe34aJnV9JC5j5EeeAY31g
hgW1pWNI0cF0sQr9bvwsrhaT0jP3KzQ0FzLyNQ==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0QN5wHnpLXcopd/iQ4mFUvSpwy3k5FVzLL4rzX8i37w=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sQBL9P4yFeo8S09dnSVZJmleAa5VcpvkMfeAmjt68OI=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2026-04-23T09:14:12Z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2026-04-23T09:14:12Z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ZjHn2XPGgAKKnSBZIckGKnAqLfDNTf9Vqgxp+UYOjF8=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M6aUe29m6evIXGjFLTPymRPQWTLJb2izzDWWF9G+/ks=</DigestValue>
    </Reference>
  </SignedInfo>
  <SignatureValue>iQWvR25uQ3klBuKECsqcYdgcCqFXwZ71295/Q3PZp0c/YlMcUULx6iB/JqQkQ6HX112V8WqpLhFS
xoGkypAH6mCCpU8Cs6aXvtOy5btfnL3N/OVwV4+WFHu8eXPEHgOQ0fj+tRGBvnqscTXyn6NDUVyx
Z6tE9ipPBvILDO0E1tgNiGUi9Fuu0EPsqn1zESUZdgoXx10SFtGgEzEH11KrCFwQrEZV9mcTo1cX
qwdyGdHOkNOK3jdld3yWcRK1IW05Bg6j4UQv4seQoj583TCvoqz2Kiq2aoWRBYrxfh58J9Q0XpAS
xYxBf30prfcuwEL7EW9WFQMNipniDJC3xa+SiA==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0QN5wHnpLXcopd/iQ4mFUvSpwy3k5FVzLL4rzX8i37w=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sQBL9P4yFeo8S09dnSVZJmleAa5VcpvkMfeAmjt68OI=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2026-04-23T09:30:49Z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2026-04-23T09:30:49Z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cp:lastPrinted>2026-04-09T07:29:16Z</cp:lastPrinted>
  <dcterms:created xsi:type="dcterms:W3CDTF">2021-03-31T12:23:45Z</dcterms:created>
  <dcterms:modified xsi:type="dcterms:W3CDTF">2026-04-23T09:12:32Z</dcterms:modified>
</cp:coreProperties>
</file>