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F35" i="2" l="1"/>
  <c r="F36" i="2" s="1"/>
  <c r="L22" i="2" l="1"/>
  <c r="H20" i="2" l="1"/>
  <c r="H18" i="2"/>
  <c r="H25" i="2"/>
  <c r="L19" i="2" l="1"/>
  <c r="L20" i="2"/>
  <c r="L21" i="2"/>
  <c r="L23" i="2"/>
  <c r="L24" i="2"/>
  <c r="L25" i="2"/>
  <c r="L26" i="2"/>
  <c r="L27" i="2"/>
  <c r="L28" i="2"/>
  <c r="L29" i="2"/>
  <c r="L30" i="2"/>
  <c r="L31" i="2"/>
  <c r="L32" i="2"/>
  <c r="L33" i="2"/>
  <c r="L34" i="2"/>
  <c r="L35" i="2"/>
  <c r="L36" i="2"/>
  <c r="L18" i="2"/>
  <c r="H35" i="2" l="1"/>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<sst xmlns="http://schemas.openxmlformats.org/spreadsheetml/2006/main" count="58" uniqueCount="52">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</sst>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4" zoomScale="70" zoomScaleNormal="100" zoomScaleSheetLayoutView="70" workbookViewId="0">
      <selection activeCell="G25" sqref="G25"/>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46091</v>
      </c>
      <c r="F11" s="36"/>
      <c r="G11" s="36"/>
    </row>
    <row r="12" spans="2:7" ht="18.75" customHeight="1">
      <c r="B12" s="37"/>
      <c r="C12" s="31"/>
      <c r="D12" s="38" t="s">
        <v>5</v>
      </c>
      <c r="E12" s="39">
        <f>+E11</f>
        <v>46091</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46090</v>
      </c>
      <c r="G15" s="48">
        <v>46085</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70969726424</v>
      </c>
      <c r="G18" s="4">
        <v>70964080402</v>
      </c>
      <c r="H18" s="54">
        <f>F18-G22</f>
        <v>0</v>
      </c>
      <c r="K18" s="4">
        <v>70631678810</v>
      </c>
      <c r="L18" s="54">
        <f>K18-G18</f>
        <v>-332401592</v>
      </c>
    </row>
    <row r="19" spans="2:12" ht="15.75">
      <c r="B19" s="52">
        <v>1.2</v>
      </c>
      <c r="C19" s="53"/>
      <c r="D19" s="79" t="s">
        <v>12</v>
      </c>
      <c r="E19" s="79"/>
      <c r="F19" s="4"/>
      <c r="G19" s="4"/>
      <c r="K19" s="4"/>
      <c r="L19" s="54">
        <f t="shared" ref="L19:L36" si="0">K19-G19</f>
        <v>0</v>
      </c>
    </row>
    <row r="20" spans="2:12" ht="15.75">
      <c r="B20" s="52">
        <v>1.3</v>
      </c>
      <c r="C20" s="53"/>
      <c r="D20" s="79" t="s">
        <v>13</v>
      </c>
      <c r="E20" s="79"/>
      <c r="F20" s="5">
        <v>15175.25</v>
      </c>
      <c r="G20" s="5">
        <v>15169.65</v>
      </c>
      <c r="H20" s="60">
        <f>F20-G24</f>
        <v>0</v>
      </c>
      <c r="K20" s="5">
        <v>15093.5</v>
      </c>
      <c r="L20" s="54">
        <f t="shared" si="0"/>
        <v>-76.149999999999636</v>
      </c>
    </row>
    <row r="21" spans="2:12" ht="37.5" customHeight="1">
      <c r="B21" s="49">
        <v>2</v>
      </c>
      <c r="C21" s="77" t="s">
        <v>35</v>
      </c>
      <c r="D21" s="78"/>
      <c r="E21" s="78"/>
      <c r="F21" s="4"/>
      <c r="G21" s="4"/>
      <c r="K21" s="4"/>
      <c r="L21" s="54">
        <f t="shared" si="0"/>
        <v>0</v>
      </c>
    </row>
    <row r="22" spans="2:12" ht="15.75">
      <c r="B22" s="52">
        <v>2.1</v>
      </c>
      <c r="C22" s="53"/>
      <c r="D22" s="79" t="s">
        <v>11</v>
      </c>
      <c r="E22" s="79"/>
      <c r="F22" s="4">
        <v>71098688305</v>
      </c>
      <c r="G22" s="4">
        <v>70969726424</v>
      </c>
      <c r="K22" s="4">
        <v>70746180860</v>
      </c>
      <c r="L22" s="54">
        <f>K22-G22</f>
        <v>-223545564</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15196.33</v>
      </c>
      <c r="G24" s="5">
        <v>15175.25</v>
      </c>
      <c r="K24" s="5">
        <v>15116.11</v>
      </c>
      <c r="L24" s="54">
        <f t="shared" si="0"/>
        <v>-59.139999999999418</v>
      </c>
    </row>
    <row r="25" spans="2:12" ht="32.25" customHeight="1">
      <c r="B25" s="49">
        <v>3</v>
      </c>
      <c r="C25" s="77" t="s">
        <v>36</v>
      </c>
      <c r="D25" s="78"/>
      <c r="E25" s="78"/>
      <c r="F25" s="21">
        <v>128961881</v>
      </c>
      <c r="G25" s="21">
        <v>5646022</v>
      </c>
      <c r="H25" s="54">
        <f>G22-G18</f>
        <v>5646022</v>
      </c>
      <c r="I25" s="54">
        <f>H25-G25</f>
        <v>0</v>
      </c>
      <c r="K25" s="21">
        <v>114502050</v>
      </c>
      <c r="L25" s="54">
        <f t="shared" si="0"/>
        <v>108856028</v>
      </c>
    </row>
    <row r="26" spans="2:12" ht="33" customHeight="1">
      <c r="B26" s="55">
        <v>3.1</v>
      </c>
      <c r="C26" s="56"/>
      <c r="D26" s="83" t="s">
        <v>14</v>
      </c>
      <c r="E26" s="83"/>
      <c r="F26" s="21">
        <v>98653941</v>
      </c>
      <c r="G26" s="21">
        <v>26174645</v>
      </c>
      <c r="I26" s="54"/>
      <c r="K26" s="21">
        <v>105857084</v>
      </c>
      <c r="L26" s="54">
        <f t="shared" si="0"/>
        <v>79682439</v>
      </c>
    </row>
    <row r="27" spans="2:12" ht="33" customHeight="1">
      <c r="B27" s="55">
        <v>3.2</v>
      </c>
      <c r="C27" s="57"/>
      <c r="D27" s="83" t="s">
        <v>15</v>
      </c>
      <c r="E27" s="83"/>
      <c r="F27" s="21">
        <v>30307940</v>
      </c>
      <c r="G27" s="21">
        <v>-20528623</v>
      </c>
      <c r="H27" s="54">
        <f>G25-G26</f>
        <v>-20528623</v>
      </c>
      <c r="I27" s="54">
        <f>H27-G27</f>
        <v>0</v>
      </c>
      <c r="K27" s="21">
        <v>8644966</v>
      </c>
      <c r="L27" s="54">
        <f t="shared" si="0"/>
        <v>29173589</v>
      </c>
    </row>
    <row r="28" spans="2:12" ht="33" customHeight="1">
      <c r="B28" s="55">
        <v>3.3</v>
      </c>
      <c r="C28" s="58"/>
      <c r="D28" s="83" t="s">
        <v>16</v>
      </c>
      <c r="E28" s="83"/>
      <c r="F28" s="4"/>
      <c r="G28" s="4"/>
      <c r="K28" s="4"/>
      <c r="L28" s="54">
        <f t="shared" si="0"/>
        <v>0</v>
      </c>
    </row>
    <row r="29" spans="2:12" ht="36" customHeight="1">
      <c r="B29" s="59">
        <v>4</v>
      </c>
      <c r="C29" s="77" t="s">
        <v>37</v>
      </c>
      <c r="D29" s="78"/>
      <c r="E29" s="78"/>
      <c r="F29" s="5">
        <v>21.08</v>
      </c>
      <c r="G29" s="5">
        <v>5.6</v>
      </c>
      <c r="H29" s="60">
        <f>G24-G20</f>
        <v>5.6000000000003638</v>
      </c>
      <c r="K29" s="5">
        <v>22.61</v>
      </c>
      <c r="L29" s="54">
        <f t="shared" si="0"/>
        <v>17.009999999999998</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71098688305</v>
      </c>
      <c r="G31" s="61">
        <v>70969726424</v>
      </c>
      <c r="K31" s="61">
        <v>70746180860</v>
      </c>
      <c r="L31" s="54">
        <f t="shared" si="0"/>
        <v>-223545564</v>
      </c>
    </row>
    <row r="32" spans="2:12" ht="15.75">
      <c r="B32" s="55">
        <v>5.2</v>
      </c>
      <c r="C32" s="58"/>
      <c r="D32" s="79" t="s">
        <v>18</v>
      </c>
      <c r="E32" s="79"/>
      <c r="F32" s="61">
        <v>65775291162</v>
      </c>
      <c r="G32" s="61">
        <v>65740938188</v>
      </c>
      <c r="K32" s="61">
        <v>65740938188</v>
      </c>
      <c r="L32" s="54">
        <f t="shared" si="0"/>
        <v>0</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490785840</v>
      </c>
      <c r="G35" s="64">
        <v>490105034</v>
      </c>
      <c r="H35" s="26">
        <f>ROUND(G34*G24,0)</f>
        <v>490105034</v>
      </c>
      <c r="I35" s="54">
        <f>H35-G35</f>
        <v>0</v>
      </c>
      <c r="K35" s="64">
        <v>488195028</v>
      </c>
      <c r="L35" s="54">
        <f t="shared" si="0"/>
        <v>-1910006</v>
      </c>
    </row>
    <row r="36" spans="2:12" ht="15.75">
      <c r="B36" s="55">
        <v>6.3</v>
      </c>
      <c r="C36" s="58"/>
      <c r="D36" s="63" t="s">
        <v>48</v>
      </c>
      <c r="E36" s="63"/>
      <c r="F36" s="65">
        <f>F35/F22</f>
        <v>6.9028817788398715E-3</v>
      </c>
      <c r="G36" s="65">
        <v>6.9058323695927338E-3</v>
      </c>
      <c r="K36" s="65">
        <v>6.900655584024978E-3</v>
      </c>
      <c r="L36" s="54">
        <f t="shared" si="0"/>
        <v>-5.1767855677557761E-6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kJx4HVHw0uxDpvH4LrB62YGDSeU=</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k0QUJpaj+YJl+5ccOt5K+XNgnOc=</DigestValue>
    </Reference>
  </SignedInfo>
  <SignatureValue>AIsYy0KK8d5/GpCOLr6SK+dVuNUWBKyBcOf770T403QBWJqWCPoN28Vi26xyUYp1Dfca/izyqkyP
2FALym46zK+ms12YUctVf7FACNvxHHCPC7cZH7TpJ1F6pNIZKoI3DVj59XKiBMXIe+wGo8Nplljz
T8nXulvsm3/dZBHDTMdriLdbfx0T3GrJqvDOvNLdFB52rEx3Vob5REyr1buu8beoW7XBuGwKvwHx
YRTizNlERgVK1CZpGJMXFrmVgAACQunxjk/1DbqiDALOamy0Fg00szcK0PI/Sh4D94aJFNf7IzH2
bxNPaJg7QEQuNyR4hSl/u80xSjnI7f5HxXi9RA==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RoGtx3EXJzchn6Ysj4OzJrmSiic=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RcEVIMJDF4SLDD2b72HYG0GXL88=</DigestValue>
      </Reference>
      <Reference URI="/xl/printerSettings/printerSettings1.bin?ContentType=application/vnd.openxmlformats-officedocument.spreadsheetml.printerSettings">
        <DigestMethod Algorithm="http://www.w3.org/2000/09/xmldsig#sha1"/>
        <DigestValue>0E6GJTYrwdkBHgU6tIuDfjUio2U=</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2026-03-10T08:47:16Z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2026-03-10T08:47:16Z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O6CVdQ1ySZRFZNNxIcK5aleM8808zVOYEJzmk764+QA=</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qV44UEg2Bk59LqE/pHETBgdLJP4lvbZ5OATO7goBhKo=</DigestValue>
    </Reference>
  </SignedInfo>
  <SignatureValue>X9HKTZivkoxbJG64T8AQntoDOqu2ldFVRkepo0I4aVxjwFaRikMT3FNTfrKpHY+VLezcLWnSJ12l
F+HSmyjr8Sk3MUAIp/DlfllbXR9UJXXcsjp2M3HLfQZiCxR18RDYXOvgLtBMntq24xHJZWmselia
bBcxn9hQvWD7avbyBrnvmcgHNyjY19SrLCILzkE1VMCSUBn7sAoUiFTVCVBKBFIsmVg+smdSmKDd
6X6NBbREbTEOj/PxFBLMaDuDp0N9wLWfQ6xR1MrdS9fnLd6PWdGZJ9qvWDmiUNpvesnd5zs6sLfb
WnltJqtAz4KlLEyZPwjZFEdRNsNDxWOSmsIJjw==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mRzg1WMEJVW5LjPPpnF31jZibmO2lEt3DaXdUsUN478=</DigestValue>
      </Reference>
      <Reference URI="/xl/printerSettings/printerSettings1.bin?ContentType=application/vnd.openxmlformats-officedocument.spreadsheetml.printerSettings">
        <DigestMethod Algorithm="http://www.w3.org/2001/04/xmlenc#sha256"/>
        <DigestValue>c8mRPZSCAO7ssVpd6KPBMO8KlU2M0p1Glu/tYDcmguc=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zuf9cwhy1LWkjHeaPQnhAhMdSe8R5gZdD+l4Lblpcsw=</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2026-03-10T09:29:46Z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2026-03-10T09:29:46Z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2026-03-10T08:45:11Z</cp:lastPrinted>
  <dcterms:created xsi:type="dcterms:W3CDTF">2021-03-31T12:23:45Z</dcterms:created>
  <dcterms:modified xsi:type="dcterms:W3CDTF">2026-03-10T08:45:11Z</dcterms:modified>
</cp:coreProperties>
</file>