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28800" windowHeight="1218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F29" i="2" l="1"/>
  <c r="F26" i="2" l="1"/>
  <c r="F25" i="2"/>
  <c r="L22" i="2" l="1"/>
  <c r="H20" i="2" l="1"/>
  <c r="H18" i="2"/>
  <c r="H25" i="2"/>
  <c r="L19" i="2" l="1"/>
  <c r="L20" i="2"/>
  <c r="L21" i="2"/>
  <c r="L23" i="2"/>
  <c r="L24" i="2"/>
  <c r="L25" i="2"/>
  <c r="L26" i="2"/>
  <c r="L27" i="2"/>
  <c r="L28" i="2"/>
  <c r="L29" i="2"/>
  <c r="L30" i="2"/>
  <c r="L31" i="2"/>
  <c r="L32" i="2"/>
  <c r="L33" i="2"/>
  <c r="L34" i="2"/>
  <c r="L35" i="2"/>
  <c r="L36" i="2"/>
  <c r="L18" i="2"/>
  <c r="F35" i="2" l="1"/>
  <c r="F36" i="2" s="1"/>
  <c r="H35" i="2"/>
  <c r="I35" i="2" s="1"/>
  <c r="H29" i="2"/>
  <c r="H27" i="2"/>
  <c r="I27" i="2" s="1"/>
  <c r="I25" i="2"/>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<sst xmlns="http://schemas.openxmlformats.org/spreadsheetml/2006/main" count="58" uniqueCount="52">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</sst>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43"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5" fontId="2" fillId="2" borderId="0" xfId="4" applyNumberFormat="1" applyFont="1" applyFill="1"/>
    <xf numFmtId="166" fontId="5" fillId="0" borderId="9" xfId="1" applyNumberFormat="1" applyFont="1" applyFill="1" applyBorder="1" applyAlignment="1">
      <alignment horizontal="center" vertical="center" wrapText="1"/>
    </xf>
    <xf numFmtId="43"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xf numFmtId="0" fontId="6" fillId="2" borderId="11" xfId="3" applyFont="1" applyFill="1" applyBorder="1" applyAlignment="1">
      <alignmen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5"/>
  <sheetViews>
    <sheetView tabSelected="1" view="pageBreakPreview" topLeftCell="A10" zoomScale="70" zoomScaleNormal="100" zoomScaleSheetLayoutView="70" workbookViewId="0">
      <selection activeCell="F29" sqref="F29"/>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7.7109375" style="26" customWidth="1"/>
    <col min="7" max="7" width="38.42578125" style="26" customWidth="1"/>
    <col min="8" max="8" width="10.7109375" style="26" hidden="1" customWidth="1"/>
    <col min="9" max="9" width="12.5703125" style="26" hidden="1" customWidth="1"/>
    <col min="10" max="12" width="9.140625" style="26" hidden="1" customWidth="1"/>
    <col min="13" max="14" width="9.140625" style="26" customWidth="1"/>
    <col min="15" max="16384" width="9.140625" style="26"/>
  </cols>
  <sheetData>
    <row r="1" spans="2:7" ht="32.25" customHeight="1">
      <c r="B1" s="71" t="s">
        <v>0</v>
      </c>
      <c r="C1" s="71"/>
      <c r="D1" s="71"/>
      <c r="E1" s="71"/>
      <c r="F1" s="71"/>
      <c r="G1" s="71"/>
    </row>
    <row r="2" spans="2:7" ht="40.5" customHeight="1">
      <c r="B2" s="72" t="s">
        <v>1</v>
      </c>
      <c r="C2" s="72"/>
      <c r="D2" s="72"/>
      <c r="E2" s="72"/>
      <c r="F2" s="72"/>
      <c r="G2" s="72"/>
    </row>
    <row r="3" spans="2:7" ht="9" customHeight="1">
      <c r="G3" s="27"/>
    </row>
    <row r="4" spans="2:7" ht="19.5" customHeight="1">
      <c r="B4" s="73" t="s">
        <v>2</v>
      </c>
      <c r="C4" s="73"/>
      <c r="D4" s="73"/>
      <c r="E4" s="73"/>
      <c r="F4" s="73"/>
      <c r="G4" s="73"/>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74" t="s">
        <v>28</v>
      </c>
      <c r="F8" s="74"/>
      <c r="G8" s="74"/>
    </row>
    <row r="9" spans="2:7" s="33" customFormat="1" ht="34.5" customHeight="1">
      <c r="B9" s="31">
        <v>2</v>
      </c>
      <c r="C9" s="31"/>
      <c r="D9" s="32" t="s">
        <v>29</v>
      </c>
      <c r="E9" s="75" t="s">
        <v>30</v>
      </c>
      <c r="F9" s="75"/>
      <c r="G9" s="75"/>
    </row>
    <row r="10" spans="2:7" s="33" customFormat="1" ht="34.5" customHeight="1">
      <c r="B10" s="31">
        <v>3</v>
      </c>
      <c r="C10" s="31"/>
      <c r="D10" s="32" t="s">
        <v>31</v>
      </c>
      <c r="E10" s="70" t="s">
        <v>32</v>
      </c>
      <c r="F10" s="70"/>
      <c r="G10" s="70"/>
    </row>
    <row r="11" spans="2:7" s="33" customFormat="1" ht="18.75" customHeight="1">
      <c r="B11" s="31">
        <v>5</v>
      </c>
      <c r="C11" s="31"/>
      <c r="D11" s="34" t="s">
        <v>4</v>
      </c>
      <c r="E11" s="35">
        <f>F15+1</f>
        <v>46065</v>
      </c>
      <c r="F11" s="36"/>
      <c r="G11" s="36"/>
    </row>
    <row r="12" spans="2:7" ht="18.75" customHeight="1">
      <c r="B12" s="37"/>
      <c r="C12" s="31"/>
      <c r="D12" s="38" t="s">
        <v>5</v>
      </c>
      <c r="E12" s="39">
        <f>+E11</f>
        <v>46065</v>
      </c>
      <c r="F12" s="40"/>
      <c r="G12" s="3"/>
    </row>
    <row r="13" spans="2:7" ht="12.75" customHeight="1">
      <c r="B13" s="31"/>
      <c r="C13" s="31"/>
      <c r="D13" s="3"/>
      <c r="E13" s="3"/>
      <c r="F13" s="3"/>
      <c r="G13" s="41" t="s">
        <v>6</v>
      </c>
    </row>
    <row r="14" spans="2:7" ht="31.5" customHeight="1">
      <c r="B14" s="42" t="s">
        <v>7</v>
      </c>
      <c r="C14" s="77" t="s">
        <v>8</v>
      </c>
      <c r="D14" s="78"/>
      <c r="E14" s="79"/>
      <c r="F14" s="43" t="s">
        <v>9</v>
      </c>
      <c r="G14" s="43" t="s">
        <v>9</v>
      </c>
    </row>
    <row r="15" spans="2:7" ht="16.5" customHeight="1">
      <c r="B15" s="44"/>
      <c r="C15" s="45"/>
      <c r="D15" s="46"/>
      <c r="E15" s="47"/>
      <c r="F15" s="48">
        <f>IF(WEEKDAY(G15)=4,WORKDAY(G15,3),WORKDAY(G15,2))</f>
        <v>46064</v>
      </c>
      <c r="G15" s="48">
        <v>46062</v>
      </c>
    </row>
    <row r="16" spans="2:7" ht="33" customHeight="1">
      <c r="B16" s="49" t="s">
        <v>10</v>
      </c>
      <c r="C16" s="80" t="s">
        <v>33</v>
      </c>
      <c r="D16" s="81"/>
      <c r="E16" s="81"/>
      <c r="F16" s="50"/>
      <c r="G16" s="50"/>
    </row>
    <row r="17" spans="2:12" ht="33" customHeight="1">
      <c r="B17" s="49">
        <v>1</v>
      </c>
      <c r="C17" s="80" t="s">
        <v>34</v>
      </c>
      <c r="D17" s="81"/>
      <c r="E17" s="81"/>
      <c r="F17" s="51"/>
      <c r="G17" s="51"/>
    </row>
    <row r="18" spans="2:12" ht="15.75">
      <c r="B18" s="52">
        <v>1.1000000000000001</v>
      </c>
      <c r="C18" s="53"/>
      <c r="D18" s="82" t="s">
        <v>11</v>
      </c>
      <c r="E18" s="82"/>
      <c r="F18" s="4">
        <v>70721843168</v>
      </c>
      <c r="G18" s="4">
        <v>70746180860</v>
      </c>
      <c r="H18" s="54">
        <f>F18-G22</f>
        <v>0</v>
      </c>
      <c r="K18" s="4">
        <v>70631678810</v>
      </c>
      <c r="L18" s="54">
        <f>K18-G18</f>
        <v>-114502050</v>
      </c>
    </row>
    <row r="19" spans="2:12" ht="15.75">
      <c r="B19" s="52">
        <v>1.2</v>
      </c>
      <c r="C19" s="53"/>
      <c r="D19" s="82" t="s">
        <v>12</v>
      </c>
      <c r="E19" s="82"/>
      <c r="F19" s="4"/>
      <c r="G19" s="4"/>
      <c r="K19" s="4"/>
      <c r="L19" s="54">
        <f t="shared" ref="L19:L36" si="0">K19-G19</f>
        <v>0</v>
      </c>
    </row>
    <row r="20" spans="2:12" ht="15.75">
      <c r="B20" s="52">
        <v>1.3</v>
      </c>
      <c r="C20" s="53"/>
      <c r="D20" s="82" t="s">
        <v>13</v>
      </c>
      <c r="E20" s="82"/>
      <c r="F20" s="5">
        <v>15116.96</v>
      </c>
      <c r="G20" s="5">
        <v>15116.11</v>
      </c>
      <c r="H20" s="60">
        <f>F20-G24</f>
        <v>0</v>
      </c>
      <c r="K20" s="5">
        <v>15093.5</v>
      </c>
      <c r="L20" s="54">
        <f t="shared" si="0"/>
        <v>-22.610000000000582</v>
      </c>
    </row>
    <row r="21" spans="2:12" ht="37.5" customHeight="1">
      <c r="B21" s="49">
        <v>2</v>
      </c>
      <c r="C21" s="80" t="s">
        <v>35</v>
      </c>
      <c r="D21" s="81"/>
      <c r="E21" s="81"/>
      <c r="F21" s="4"/>
      <c r="G21" s="4"/>
      <c r="K21" s="4"/>
      <c r="L21" s="54">
        <f t="shared" si="0"/>
        <v>0</v>
      </c>
    </row>
    <row r="22" spans="2:12" ht="15.75">
      <c r="B22" s="52">
        <v>2.1</v>
      </c>
      <c r="C22" s="53"/>
      <c r="D22" s="82" t="s">
        <v>11</v>
      </c>
      <c r="E22" s="82"/>
      <c r="F22" s="4">
        <v>70758606888</v>
      </c>
      <c r="G22" s="4">
        <v>70721843168</v>
      </c>
      <c r="K22" s="4">
        <v>70746180860</v>
      </c>
      <c r="L22" s="54">
        <f>K22-G22</f>
        <v>24337692</v>
      </c>
    </row>
    <row r="23" spans="2:12" ht="15.75">
      <c r="B23" s="52">
        <v>2.2000000000000002</v>
      </c>
      <c r="C23" s="53"/>
      <c r="D23" s="82" t="s">
        <v>12</v>
      </c>
      <c r="E23" s="82"/>
      <c r="F23" s="4"/>
      <c r="G23" s="4"/>
      <c r="K23" s="4"/>
      <c r="L23" s="54">
        <f t="shared" si="0"/>
        <v>0</v>
      </c>
    </row>
    <row r="24" spans="2:12" ht="15.75">
      <c r="B24" s="52">
        <v>2.2999999999999998</v>
      </c>
      <c r="C24" s="53"/>
      <c r="D24" s="82" t="s">
        <v>13</v>
      </c>
      <c r="E24" s="82"/>
      <c r="F24" s="5">
        <v>15129.75</v>
      </c>
      <c r="G24" s="5">
        <v>15116.96</v>
      </c>
      <c r="K24" s="5">
        <v>15116.11</v>
      </c>
      <c r="L24" s="54">
        <f t="shared" si="0"/>
        <v>-0.84999999999854481</v>
      </c>
    </row>
    <row r="25" spans="2:12" ht="32.25" customHeight="1">
      <c r="B25" s="49">
        <v>3</v>
      </c>
      <c r="C25" s="80" t="s">
        <v>36</v>
      </c>
      <c r="D25" s="81"/>
      <c r="E25" s="81"/>
      <c r="F25" s="21">
        <f>F22-F18</f>
        <v>36763720</v>
      </c>
      <c r="G25" s="21">
        <v>-24337692</v>
      </c>
      <c r="H25" s="54">
        <f>G22-G18</f>
        <v>-24337692</v>
      </c>
      <c r="I25" s="54">
        <f>H25-G25</f>
        <v>0</v>
      </c>
      <c r="K25" s="21">
        <v>114502050</v>
      </c>
      <c r="L25" s="54">
        <f t="shared" si="0"/>
        <v>138839742</v>
      </c>
    </row>
    <row r="26" spans="2:12" ht="33" customHeight="1">
      <c r="B26" s="55">
        <v>3.1</v>
      </c>
      <c r="C26" s="56"/>
      <c r="D26" s="76" t="s">
        <v>14</v>
      </c>
      <c r="E26" s="76"/>
      <c r="F26" s="21">
        <f>F25-F27</f>
        <v>59838078</v>
      </c>
      <c r="G26" s="21">
        <v>3935162</v>
      </c>
      <c r="I26" s="54"/>
      <c r="K26" s="21">
        <v>105857084</v>
      </c>
      <c r="L26" s="54">
        <f t="shared" si="0"/>
        <v>101921922</v>
      </c>
    </row>
    <row r="27" spans="2:12" ht="33" customHeight="1">
      <c r="B27" s="55">
        <v>3.2</v>
      </c>
      <c r="C27" s="57"/>
      <c r="D27" s="76" t="s">
        <v>15</v>
      </c>
      <c r="E27" s="76"/>
      <c r="F27" s="21">
        <v>-23074358</v>
      </c>
      <c r="G27" s="21">
        <v>-28272854</v>
      </c>
      <c r="H27" s="54">
        <f>G25-G26</f>
        <v>-28272854</v>
      </c>
      <c r="I27" s="54">
        <f>H27-G27</f>
        <v>0</v>
      </c>
      <c r="K27" s="21">
        <v>8644966</v>
      </c>
      <c r="L27" s="54">
        <f t="shared" si="0"/>
        <v>36917820</v>
      </c>
    </row>
    <row r="28" spans="2:12" ht="33" customHeight="1">
      <c r="B28" s="55">
        <v>3.3</v>
      </c>
      <c r="C28" s="58"/>
      <c r="D28" s="76" t="s">
        <v>16</v>
      </c>
      <c r="E28" s="76"/>
      <c r="F28" s="4"/>
      <c r="G28" s="4"/>
      <c r="K28" s="4"/>
      <c r="L28" s="54">
        <f t="shared" si="0"/>
        <v>0</v>
      </c>
    </row>
    <row r="29" spans="2:12" ht="36" customHeight="1">
      <c r="B29" s="59">
        <v>4</v>
      </c>
      <c r="C29" s="80" t="s">
        <v>37</v>
      </c>
      <c r="D29" s="81"/>
      <c r="E29" s="81"/>
      <c r="F29" s="5">
        <f>F24-F20</f>
        <v>12.790000000000873</v>
      </c>
      <c r="G29" s="5">
        <v>0.85</v>
      </c>
      <c r="H29" s="60">
        <f>G24-G20</f>
        <v>0.84999999999854481</v>
      </c>
      <c r="K29" s="5">
        <v>22.61</v>
      </c>
      <c r="L29" s="54">
        <f t="shared" si="0"/>
        <v>21.759999999999998</v>
      </c>
    </row>
    <row r="30" spans="2:12" ht="36" customHeight="1">
      <c r="B30" s="59">
        <v>5</v>
      </c>
      <c r="C30" s="80" t="s">
        <v>38</v>
      </c>
      <c r="D30" s="81"/>
      <c r="E30" s="81"/>
      <c r="F30" s="4"/>
      <c r="G30" s="4"/>
      <c r="K30" s="4"/>
      <c r="L30" s="54">
        <f t="shared" si="0"/>
        <v>0</v>
      </c>
    </row>
    <row r="31" spans="2:12" ht="15.75">
      <c r="B31" s="55">
        <v>5.0999999999999996</v>
      </c>
      <c r="C31" s="58"/>
      <c r="D31" s="82" t="s">
        <v>17</v>
      </c>
      <c r="E31" s="82"/>
      <c r="F31" s="61">
        <v>70758606888</v>
      </c>
      <c r="G31" s="61">
        <v>70746180860</v>
      </c>
      <c r="K31" s="61">
        <v>70746180860</v>
      </c>
      <c r="L31" s="54">
        <f t="shared" si="0"/>
        <v>0</v>
      </c>
    </row>
    <row r="32" spans="2:12" ht="15.75">
      <c r="B32" s="55">
        <v>5.2</v>
      </c>
      <c r="C32" s="58"/>
      <c r="D32" s="82" t="s">
        <v>18</v>
      </c>
      <c r="E32" s="82"/>
      <c r="F32" s="61">
        <v>65173721307</v>
      </c>
      <c r="G32" s="61">
        <v>64856510480</v>
      </c>
      <c r="K32" s="61">
        <v>65740938188</v>
      </c>
      <c r="L32" s="54">
        <f t="shared" si="0"/>
        <v>884427708</v>
      </c>
    </row>
    <row r="33" spans="2:12" ht="24.75" customHeight="1">
      <c r="B33" s="59">
        <v>6</v>
      </c>
      <c r="C33" s="86" t="s">
        <v>45</v>
      </c>
      <c r="D33" s="81"/>
      <c r="E33" s="81"/>
      <c r="F33" s="4"/>
      <c r="G33" s="4"/>
      <c r="K33" s="4"/>
      <c r="L33" s="54">
        <f t="shared" si="0"/>
        <v>0</v>
      </c>
    </row>
    <row r="34" spans="2:12" ht="18" customHeight="1">
      <c r="B34" s="55">
        <v>6.1</v>
      </c>
      <c r="C34" s="58"/>
      <c r="D34" s="82" t="s">
        <v>46</v>
      </c>
      <c r="E34" s="87"/>
      <c r="F34" s="62">
        <v>32296.34</v>
      </c>
      <c r="G34" s="62">
        <v>32296.34</v>
      </c>
      <c r="K34" s="62">
        <v>32296.34</v>
      </c>
      <c r="L34" s="54">
        <f t="shared" si="0"/>
        <v>0</v>
      </c>
    </row>
    <row r="35" spans="2:12" ht="15.75">
      <c r="B35" s="55">
        <v>6.2</v>
      </c>
      <c r="C35" s="58"/>
      <c r="D35" s="63" t="s">
        <v>47</v>
      </c>
      <c r="E35" s="63"/>
      <c r="F35" s="64">
        <f>ROUND(F34*F24,0)</f>
        <v>488635550</v>
      </c>
      <c r="G35" s="64">
        <v>488222480</v>
      </c>
      <c r="H35" s="26">
        <f>ROUND(G34*G24,0)</f>
        <v>488222480</v>
      </c>
      <c r="I35" s="54">
        <f>H35-G35</f>
        <v>0</v>
      </c>
      <c r="K35" s="64">
        <v>488195028</v>
      </c>
      <c r="L35" s="54">
        <f t="shared" si="0"/>
        <v>-27452</v>
      </c>
    </row>
    <row r="36" spans="2:12" ht="15.75">
      <c r="B36" s="55">
        <v>6.3</v>
      </c>
      <c r="C36" s="58"/>
      <c r="D36" s="63" t="s">
        <v>48</v>
      </c>
      <c r="E36" s="63"/>
      <c r="F36" s="65">
        <f>F35/F22</f>
        <v>6.9056694512574981E-3</v>
      </c>
      <c r="G36" s="65">
        <v>6.9034184932118591E-3</v>
      </c>
      <c r="K36" s="65">
        <v>6.900655584024978E-3</v>
      </c>
      <c r="L36" s="54">
        <f t="shared" si="0"/>
        <v>-2.7629091868810671E-6</v>
      </c>
    </row>
    <row r="37" spans="2:12" ht="30.75" customHeight="1">
      <c r="B37" s="49" t="s">
        <v>19</v>
      </c>
      <c r="C37" s="80" t="s">
        <v>39</v>
      </c>
      <c r="D37" s="81"/>
      <c r="E37" s="81"/>
      <c r="F37" s="66"/>
      <c r="G37" s="66"/>
      <c r="L37" s="54"/>
    </row>
    <row r="38" spans="2:12" ht="25.5" customHeight="1">
      <c r="B38" s="52">
        <v>1</v>
      </c>
      <c r="C38" s="80" t="s">
        <v>40</v>
      </c>
      <c r="D38" s="81"/>
      <c r="E38" s="81"/>
      <c r="F38" s="4"/>
      <c r="G38" s="4"/>
    </row>
    <row r="39" spans="2:12" ht="36" customHeight="1">
      <c r="B39" s="52">
        <v>2</v>
      </c>
      <c r="C39" s="80" t="s">
        <v>41</v>
      </c>
      <c r="D39" s="81"/>
      <c r="E39" s="81"/>
      <c r="F39" s="4"/>
      <c r="G39" s="4"/>
    </row>
    <row r="40" spans="2:12" ht="30.75" customHeight="1">
      <c r="B40" s="52">
        <v>3</v>
      </c>
      <c r="C40" s="80" t="s">
        <v>42</v>
      </c>
      <c r="D40" s="81"/>
      <c r="E40" s="81"/>
      <c r="F40" s="4"/>
      <c r="G40" s="4"/>
    </row>
    <row r="41" spans="2:12" ht="48" customHeight="1">
      <c r="B41" s="83">
        <v>4</v>
      </c>
      <c r="C41" s="80" t="s">
        <v>43</v>
      </c>
      <c r="D41" s="81"/>
      <c r="E41" s="81"/>
      <c r="F41" s="66"/>
      <c r="G41" s="66"/>
    </row>
    <row r="42" spans="2:12" ht="15.75">
      <c r="B42" s="84"/>
      <c r="C42" s="58"/>
      <c r="D42" s="82" t="s">
        <v>20</v>
      </c>
      <c r="E42" s="82"/>
      <c r="F42" s="5"/>
      <c r="G42" s="5"/>
    </row>
    <row r="43" spans="2:12" ht="15.75">
      <c r="B43" s="85"/>
      <c r="C43" s="58"/>
      <c r="D43" s="82" t="s">
        <v>21</v>
      </c>
      <c r="E43" s="82"/>
      <c r="F43" s="6"/>
      <c r="G43" s="6"/>
    </row>
    <row r="44" spans="2:12" ht="15.75">
      <c r="B44" s="83">
        <v>5</v>
      </c>
      <c r="C44" s="80" t="s">
        <v>44</v>
      </c>
      <c r="D44" s="81"/>
      <c r="E44" s="81"/>
      <c r="F44" s="66"/>
      <c r="G44" s="66"/>
    </row>
    <row r="45" spans="2:12" ht="15.75">
      <c r="B45" s="84"/>
      <c r="C45" s="58"/>
      <c r="D45" s="82" t="s">
        <v>17</v>
      </c>
      <c r="E45" s="82"/>
      <c r="F45" s="4"/>
      <c r="G45" s="4"/>
    </row>
    <row r="46" spans="2:12" ht="15.75">
      <c r="B46" s="85"/>
      <c r="C46" s="58"/>
      <c r="D46" s="82" t="s">
        <v>18</v>
      </c>
      <c r="E46" s="82"/>
      <c r="F46" s="4"/>
      <c r="G46" s="4"/>
    </row>
    <row r="47" spans="2:12" ht="14.25" customHeight="1">
      <c r="B47" s="67"/>
      <c r="C47" s="67"/>
      <c r="D47" s="68"/>
      <c r="E47" s="68"/>
      <c r="F47" s="7"/>
      <c r="G47" s="7"/>
    </row>
    <row r="48" spans="2:12" ht="15.75">
      <c r="B48" s="8"/>
      <c r="C48" s="8"/>
      <c r="D48" s="8"/>
      <c r="E48" s="9"/>
      <c r="F48" s="92"/>
      <c r="G48" s="92"/>
    </row>
    <row r="49" spans="1:7" ht="15.75">
      <c r="B49" s="93" t="s">
        <v>22</v>
      </c>
      <c r="C49" s="93"/>
      <c r="D49" s="93"/>
      <c r="E49" s="10"/>
      <c r="F49" s="94" t="s">
        <v>23</v>
      </c>
      <c r="G49" s="94"/>
    </row>
    <row r="50" spans="1:7" ht="15.75">
      <c r="B50" s="88" t="s">
        <v>24</v>
      </c>
      <c r="C50" s="88"/>
      <c r="D50" s="88"/>
      <c r="E50" s="11"/>
      <c r="F50" s="89" t="s">
        <v>25</v>
      </c>
      <c r="G50" s="89"/>
    </row>
    <row r="51" spans="1:7" ht="15.75">
      <c r="B51" s="90"/>
      <c r="C51" s="90"/>
      <c r="D51" s="90"/>
      <c r="E51" s="91"/>
      <c r="F51" s="91"/>
      <c r="G51" s="91"/>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D26:E26"/>
    <mergeCell ref="C14:E14"/>
    <mergeCell ref="C16:E16"/>
    <mergeCell ref="C17:E17"/>
    <mergeCell ref="D18:E18"/>
    <mergeCell ref="D19:E19"/>
    <mergeCell ref="D20:E20"/>
    <mergeCell ref="C21:E21"/>
    <mergeCell ref="D22:E22"/>
    <mergeCell ref="D23:E23"/>
    <mergeCell ref="D24:E24"/>
    <mergeCell ref="C25:E25"/>
    <mergeCell ref="E10:G10"/>
    <mergeCell ref="B1:G1"/>
    <mergeCell ref="B2:G2"/>
    <mergeCell ref="B4:G4"/>
    <mergeCell ref="E8:G8"/>
    <mergeCell ref="E9:G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/hxkHKYCjmk95IYZadvhXESpxc0=</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cu4Fnmz4hHh4xRegbmiLX8By/FU=</DigestValue>
    </Reference>
  </SignedInfo>
  <SignatureValue>Wac5tm7Ss+2bYORZG/OLw0Z7wQ4RZZdcWtYcOGdsmBfV4yak1SX9cK3vgQhxUYm0Ax63KQ0ZZh1i
+9nVr4iVJJZ2Xop0twe7Lq+ekY21m/aYUm9JpEwLTTv4LJV/wEgUks7m9mjha0MZ+LC04dFi/Yn3
orHn3qRaEWWW+pKkL5HR5DAFRQv9kIxhtrQr73FWcjpWfbdwMV2AMJejfH1nd/DQ37A3TETDStYT
6Zb1h7K5hOwZ2bJvH7v4cn/dP2O5VUNn2QKgGYHOzTeWbNEsFlnx7Wfo/Iq1R5wx6VD0vaoxKHO2
TpQWiLj9nYDiUGsU4GFqxw99jKAK1LyW0X1ytg==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h8mlwQ04dazSmX4k8uwxAcRP4qM=</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nzuwG0tutoxrRLiiShPO0AuVsT8=</DigestValue>
      </Reference>
      <Reference URI="/xl/printerSettings/printerSettings1.bin?ContentType=application/vnd.openxmlformats-officedocument.spreadsheetml.printerSettings">
        <DigestMethod Algorithm="http://www.w3.org/2000/09/xmldsig#sha1"/>
        <DigestValue>0E6GJTYrwdkBHgU6tIuDfjUio2U=</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KqvC9LUEV0SACtmDuKwGZoONKlk=</DigestValue>
      </Reference>
      <Reference URI="/xl/workbook.xml?ContentType=application/vnd.openxmlformats-officedocument.spreadsheetml.sheet.main+xml">
        <DigestMethod Algorithm="http://www.w3.org/2000/09/xmldsig#sha1"/>
        <DigestValue>adDXFcCzHS8wXCm/8jmLdVfU+BA=</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2026-02-12T09:13:42Z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2026-02-12T09:13:42Z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ZVixoEh9M92bgcpX+YyFtJAsTbZa8z2cWcbdamOD9gM=</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AbZeAPtwYLWpkhWWmLuJ9QL3zQjmElb9C3NmIgbLyvI=</DigestValue>
    </Reference>
  </SignedInfo>
  <SignatureValue>XikesjOuwXrGWnWWR8CEXNxl3jiM0ny9tpPGCHvjPuG92lVaA6fPbpuYYNsl2jJpDFryASTZB0jY
AXvpKyda38Z8EENAdiP7r0ejDWBaW8JcgWAunC7Zr0msikJUKY90r7lcYnmbL7GmRPL66evnepQH
sFv2wA2cuzizgaNOXFAi6wrytPVWEsKUs7Lmtnb4qvSwvoPvyT8IXrw3fZMkgCyyNqhXuxzctYxr
B0+T49rjHx+Y74MXZ67bXH/5bL+edWGITIJH9nW6jwYeh5LRvWhR0Xo0RCncOZMPipb7IoWRjQi8
6MsLf4kTzMyNvYIjTSWt6Y/mBSKWP/+BOUDe4Q==</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/w3KVXTQ40E7TIScaFpRIMunlYRAuxn/i/pHlhlhm8o=</DigestValue>
      </Reference>
      <Reference URI="/xl/printerSettings/printerSettings1.bin?ContentType=application/vnd.openxmlformats-officedocument.spreadsheetml.printerSettings">
        <DigestMethod Algorithm="http://www.w3.org/2001/04/xmlenc#sha256"/>
        <DigestValue>c8mRPZSCAO7ssVpd6KPBMO8KlU2M0p1Glu/tYDcmguc=</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azDpYOlFB0ykXyFK1jWllJn2UNsSz4fVnyhWSDylzW4=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xRJHTgjCy5qyQ7Gt99YMTd1AiDNXh/XFTmy4gGLIaiM=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58rBWKQyN8Ls9wgkKJkKxW8jij+oRbTKlSrORQvU22w=</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2026-02-12T09:24:08Z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2026-02-12T09:24:08Z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2026-02-12T09:12:29Z</cp:lastPrinted>
  <dcterms:created xsi:type="dcterms:W3CDTF">2021-03-31T12:23:45Z</dcterms:created>
  <dcterms:modified xsi:type="dcterms:W3CDTF">2026-02-12T09:12:30Z</dcterms:modified>
</cp:coreProperties>
</file>