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535" windowHeight="58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<sst xmlns="http://schemas.openxmlformats.org/spreadsheetml/2006/main" count="58" uniqueCount="52">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</sst>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9" zoomScale="55" zoomScaleNormal="100" zoomScaleSheetLayoutView="55" workbookViewId="0">
      <selection activeCell="F27" sqref="F27"/>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3" width="9.140625" style="26" hidden="1" customWidth="1"/>
    <col min="14"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46056</v>
      </c>
      <c r="F11" s="36"/>
      <c r="G11" s="36"/>
    </row>
    <row r="12" spans="2:7" ht="18.75" customHeight="1">
      <c r="B12" s="37"/>
      <c r="C12" s="31"/>
      <c r="D12" s="38" t="s">
        <v>5</v>
      </c>
      <c r="E12" s="39">
        <f>+E11</f>
        <v>46056</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46055</v>
      </c>
      <c r="G15" s="48">
        <v>46050</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70534150840</v>
      </c>
      <c r="G18" s="4">
        <v>70468600372</v>
      </c>
      <c r="H18" s="54">
        <f>F18-G22</f>
        <v>0</v>
      </c>
      <c r="K18" s="4">
        <v>70363754946</v>
      </c>
      <c r="L18" s="54">
        <f>K18-G18</f>
        <v>-104845426</v>
      </c>
    </row>
    <row r="19" spans="2:12" ht="15.75">
      <c r="B19" s="52">
        <v>1.2</v>
      </c>
      <c r="C19" s="53"/>
      <c r="D19" s="79" t="s">
        <v>12</v>
      </c>
      <c r="E19" s="79"/>
      <c r="F19" s="4"/>
      <c r="G19" s="4"/>
      <c r="K19" s="4"/>
      <c r="L19" s="54">
        <f t="shared" ref="L19:L36" si="0">K19-G19</f>
        <v>0</v>
      </c>
    </row>
    <row r="20" spans="2:12" ht="15.75">
      <c r="B20" s="52">
        <v>1.3</v>
      </c>
      <c r="C20" s="53"/>
      <c r="D20" s="79" t="s">
        <v>13</v>
      </c>
      <c r="E20" s="79"/>
      <c r="F20" s="5">
        <v>15077.25</v>
      </c>
      <c r="G20" s="5">
        <v>15072.03</v>
      </c>
      <c r="H20" s="60">
        <f>F20-G24</f>
        <v>0</v>
      </c>
      <c r="K20" s="5">
        <v>15047.63</v>
      </c>
      <c r="L20" s="54">
        <f t="shared" si="0"/>
        <v>-24.400000000001455</v>
      </c>
    </row>
    <row r="21" spans="2:12" ht="37.5" customHeight="1">
      <c r="B21" s="49">
        <v>2</v>
      </c>
      <c r="C21" s="77" t="s">
        <v>35</v>
      </c>
      <c r="D21" s="78"/>
      <c r="E21" s="78"/>
      <c r="F21" s="4"/>
      <c r="G21" s="4"/>
      <c r="K21" s="4"/>
      <c r="L21" s="54">
        <f t="shared" si="0"/>
        <v>0</v>
      </c>
    </row>
    <row r="22" spans="2:12" ht="15.75">
      <c r="B22" s="52">
        <v>2.1</v>
      </c>
      <c r="C22" s="53"/>
      <c r="D22" s="79" t="s">
        <v>11</v>
      </c>
      <c r="E22" s="79"/>
      <c r="F22" s="4">
        <v>70631678810</v>
      </c>
      <c r="G22" s="4">
        <v>70534150840</v>
      </c>
      <c r="K22" s="4">
        <v>70468600372</v>
      </c>
      <c r="L22" s="54">
        <f t="shared" si="0"/>
        <v>-65550468</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15093.5</v>
      </c>
      <c r="G24" s="5">
        <v>15077.25</v>
      </c>
      <c r="K24" s="5">
        <v>15072.03</v>
      </c>
      <c r="L24" s="54">
        <f t="shared" si="0"/>
        <v>-5.2199999999993452</v>
      </c>
    </row>
    <row r="25" spans="2:12" ht="32.25" customHeight="1">
      <c r="B25" s="49">
        <v>3</v>
      </c>
      <c r="C25" s="77" t="s">
        <v>36</v>
      </c>
      <c r="D25" s="78"/>
      <c r="E25" s="78"/>
      <c r="F25" s="21">
        <v>97527970</v>
      </c>
      <c r="G25" s="21">
        <v>65550468</v>
      </c>
      <c r="H25" s="54">
        <f>G22-G18</f>
        <v>65550468</v>
      </c>
      <c r="I25" s="54">
        <f>H25-G25</f>
        <v>0</v>
      </c>
      <c r="K25" s="21">
        <v>104845426</v>
      </c>
      <c r="L25" s="54">
        <f t="shared" si="0"/>
        <v>39294958</v>
      </c>
    </row>
    <row r="26" spans="2:12" ht="33" customHeight="1">
      <c r="B26" s="55">
        <v>3.1</v>
      </c>
      <c r="C26" s="56"/>
      <c r="D26" s="83" t="s">
        <v>14</v>
      </c>
      <c r="E26" s="83"/>
      <c r="F26" s="21">
        <v>76041614</v>
      </c>
      <c r="G26" s="21">
        <v>24418697</v>
      </c>
      <c r="I26" s="54"/>
      <c r="K26" s="21">
        <v>114071757</v>
      </c>
      <c r="L26" s="54">
        <f t="shared" si="0"/>
        <v>89653060</v>
      </c>
    </row>
    <row r="27" spans="2:12" ht="33" customHeight="1">
      <c r="B27" s="55">
        <v>3.2</v>
      </c>
      <c r="C27" s="57"/>
      <c r="D27" s="83" t="s">
        <v>15</v>
      </c>
      <c r="E27" s="83"/>
      <c r="F27" s="21">
        <v>21486356</v>
      </c>
      <c r="G27" s="21">
        <v>41131771</v>
      </c>
      <c r="H27" s="54">
        <f>G25-G26</f>
        <v>41131771</v>
      </c>
      <c r="I27" s="54">
        <f>H27-G27</f>
        <v>0</v>
      </c>
      <c r="K27" s="21">
        <v>-9226331</v>
      </c>
      <c r="L27" s="54">
        <f t="shared" si="0"/>
        <v>-50358102</v>
      </c>
    </row>
    <row r="28" spans="2:12" ht="33" customHeight="1">
      <c r="B28" s="55">
        <v>3.3</v>
      </c>
      <c r="C28" s="58"/>
      <c r="D28" s="83" t="s">
        <v>16</v>
      </c>
      <c r="E28" s="83"/>
      <c r="F28" s="4"/>
      <c r="G28" s="4"/>
      <c r="K28" s="4"/>
      <c r="L28" s="54">
        <f t="shared" si="0"/>
        <v>0</v>
      </c>
    </row>
    <row r="29" spans="2:12" ht="36" customHeight="1">
      <c r="B29" s="59">
        <v>4</v>
      </c>
      <c r="C29" s="77" t="s">
        <v>37</v>
      </c>
      <c r="D29" s="78"/>
      <c r="E29" s="78"/>
      <c r="F29" s="5">
        <v>16.25</v>
      </c>
      <c r="G29" s="5">
        <v>5.22</v>
      </c>
      <c r="H29" s="60">
        <f>G24-G20</f>
        <v>5.2199999999993452</v>
      </c>
      <c r="K29" s="5">
        <v>24.4</v>
      </c>
      <c r="L29" s="54">
        <f t="shared" si="0"/>
        <v>19.18</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70631678810</v>
      </c>
      <c r="G31" s="61">
        <v>70534150840</v>
      </c>
      <c r="K31" s="61">
        <v>70468600372</v>
      </c>
      <c r="L31" s="54">
        <f t="shared" si="0"/>
        <v>-65550468</v>
      </c>
    </row>
    <row r="32" spans="2:12" ht="15.75">
      <c r="B32" s="55">
        <v>5.2</v>
      </c>
      <c r="C32" s="58"/>
      <c r="D32" s="79" t="s">
        <v>18</v>
      </c>
      <c r="E32" s="79"/>
      <c r="F32" s="61">
        <v>64730010689</v>
      </c>
      <c r="G32" s="61">
        <v>64698843727</v>
      </c>
      <c r="K32" s="61">
        <v>64698843727</v>
      </c>
      <c r="L32" s="54">
        <f t="shared" si="0"/>
        <v>0</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487464808</v>
      </c>
      <c r="G35" s="64">
        <v>486939992</v>
      </c>
      <c r="H35" s="26">
        <f>ROUND(G34*G24,0)</f>
        <v>486939992</v>
      </c>
      <c r="I35" s="54">
        <f>H35-G35</f>
        <v>0</v>
      </c>
      <c r="K35" s="64">
        <v>486771405</v>
      </c>
      <c r="L35" s="54">
        <f t="shared" si="0"/>
        <v>-168587</v>
      </c>
    </row>
    <row r="36" spans="2:12" ht="15.75">
      <c r="B36" s="55">
        <v>6.3</v>
      </c>
      <c r="C36" s="58"/>
      <c r="D36" s="63" t="s">
        <v>48</v>
      </c>
      <c r="E36" s="63"/>
      <c r="F36" s="65">
        <f>F35/F22</f>
        <v>6.9015039174034889E-3</v>
      </c>
      <c r="G36" s="65">
        <v>6.9036060716825953E-3</v>
      </c>
      <c r="K36" s="65">
        <v>6.9076354919830902E-3</v>
      </c>
      <c r="L36" s="54">
        <f t="shared" si="0"/>
        <v>4.0294203004949403E-6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mwPxg0hIjy8BEZMRXXHgtxhyocc=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/1g0M/PCDLfFx1dXKGFhYMsaB48=</DigestValue>
    </Reference>
  </SignedInfo>
  <SignatureValue>Vd8zuNbTY7SfwO2vw+6WVJ/Xn8B3rzVqczYHXLSaFJ4+Z1fFB9u2mwaz2a0HaBv2lRZvV7W/p5/O
g9kZu9mjFuBG8I5o4z38A7juoBYdy7Y5v52Wj0S8zFxBmdlYawW3zY6iEfIMAFL6vx5YsfMQBBi2
djcXIa1A//Y4Xo2VBrnvIMBrBTKeEnT1lqUEG/N4SX6gQN0CdkYnwBLVeQ4TIqSWIdjh1A3WzjHR
YApVoEnebp/qEXIru/0BxatCrwZAT+jWdgsawpy9cRYuRCL/I+pWOHFlE1BuX8eM1j6ipr+cq/Wg
Lf8C9DL6h9aGakw5adjxQSM8a4PH09fBpebUAQ==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RqUmFoxv5sU7eRdpebLebwM3Zxo=</DigestValue>
      </Reference>
      <Reference URI="/xl/printerSettings/printerSettings1.bin?ContentType=application/vnd.openxmlformats-officedocument.spreadsheetml.printerSettings">
        <DigestMethod Algorithm="http://www.w3.org/2000/09/xmldsig#sha1"/>
        <DigestValue>dk1PpRrHkf+4TsQXNmiYVdg+kCY=</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cDTX2rj983oxLK/n3hFeJZe2alY=</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2026-02-03T07:47:18Z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2026-02-03T07:47:18Z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UoZW3vgU/nG7T/OZFCErizlmpqnhDSRwTwQUTkGca6U=</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xmbJl7ty6/VnKmegNpQIKT3mlQvLpEMokeOvJJoG4gE=</DigestValue>
    </Reference>
  </SignedInfo>
  <SignatureValue>dP90ctOj7HlTCi9zWnhByHsG4elHPvZCCrkrqND8tRsnivQz7HlQ9V0TA1nG61m4l4pGGekxLx19
zHYiGelBQJpiEbArymIs9tGmI8LUdzv7dbyoNzkK0UP0Qx0ow3Rukfjx+l0fp+RFwezji299kF2i
q0SWBdFRNYuOjlrI50Lgqu9N18tfG8moa9z225CRurELOG4yxzzoWIgkFEPjB2crUMhb8awyZEyg
HFnnaXwGH467wlCLAy4bu/yacYobVL7Ah+s50syPg4rur9Vm/fxpZYRj8v1TIuXOdinPp0AaJDaA
YehfkQ9+l5k1nSsHNWVRb2poUzqODGEvMn2gWQ==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WKodcJ457q/M/azCmHKZoJaAHdYLUi4Um79tKqL7NSE=</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FQDO50a82iv1w9hXBE8gVsiEa4mN3NsqyLcJIeeiIV8=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30J7I2/RJGJ7uv3t20f5C89iUK7eRnPqWwYhBTYB9zs=</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2026-02-03T08:58:37Z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2026-02-03T08:58:37Z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2026-02-03T07:45:42Z</cp:lastPrinted>
  <dcterms:created xsi:type="dcterms:W3CDTF">2021-03-31T12:23:45Z</dcterms:created>
  <dcterms:modified xsi:type="dcterms:W3CDTF">2026-02-03T07:46:13Z</dcterms:modified>
</cp:coreProperties>
</file>