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4535" windowHeight="585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H20" i="2" l="1"/>
  <c r="H18" i="2"/>
  <c r="H25" i="2"/>
  <c r="L19" i="2" l="1"/>
  <c r="L20" i="2"/>
  <c r="L21" i="2"/>
  <c r="L22"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<sst xmlns="http://schemas.openxmlformats.org/spreadsheetml/2006/main" count="58" uniqueCount="52">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</sst>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Arial"/>
      <family val="2"/>
      <scheme val="minor"/>
    </font>
    <font>
      <sz val="11"/>
      <color theme="1"/>
      <name val="Arial"/>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4" fontId="4" fillId="0" borderId="0" applyFont="0" applyFill="0" applyBorder="0" applyAlignment="0" applyProtection="0"/>
    <xf numFmtId="0" fontId="1" fillId="0" borderId="0"/>
    <xf numFmtId="164"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43" fontId="1" fillId="0" borderId="0" applyFont="0" applyFill="0" applyBorder="0" applyAlignment="0" applyProtection="0"/>
    <xf numFmtId="43"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164"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164"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9" zoomScale="55" zoomScaleNormal="100" zoomScaleSheetLayoutView="55" workbookViewId="0">
      <selection activeCell="F18" sqref="F18:G36"/>
    </sheetView>
  </sheetViews>
  <sheetFormatPr defaultColWidth="9.125" defaultRowHeight="15"/>
  <cols>
    <col min="1" max="1" width="5" style="26" customWidth="1"/>
    <col min="2" max="2" width="9.125" style="26" customWidth="1"/>
    <col min="3" max="3" width="3.375" style="26" customWidth="1"/>
    <col min="4" max="4" width="48.75" style="26" customWidth="1"/>
    <col min="5" max="5" width="34.125" style="26" customWidth="1"/>
    <col min="6" max="6" width="37.75" style="26" customWidth="1"/>
    <col min="7" max="7" width="38.375" style="26" customWidth="1"/>
    <col min="8" max="8" width="10.75" style="26" hidden="1" customWidth="1"/>
    <col min="9" max="9" width="12.625" style="26" hidden="1" customWidth="1"/>
    <col min="10" max="13" width="9.125" style="26" hidden="1" customWidth="1"/>
    <col min="14" max="14" width="9.125" style="26" customWidth="1"/>
    <col min="15" max="16384" width="9.1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46051</v>
      </c>
      <c r="F11" s="36"/>
      <c r="G11" s="36"/>
    </row>
    <row r="12" spans="2:7" ht="18.75" customHeight="1">
      <c r="B12" s="37"/>
      <c r="C12" s="31"/>
      <c r="D12" s="38" t="s">
        <v>5</v>
      </c>
      <c r="E12" s="39">
        <f>+E11</f>
        <v>46051</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46050</v>
      </c>
      <c r="G15" s="48">
        <v>46048</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70468600372</v>
      </c>
      <c r="G18" s="4">
        <v>70363754946</v>
      </c>
      <c r="H18" s="54">
        <f>F18-G22</f>
        <v>0</v>
      </c>
      <c r="K18" s="4">
        <v>70363754946</v>
      </c>
      <c r="L18" s="54">
        <f>K18-G18</f>
        <v>0</v>
      </c>
    </row>
    <row r="19" spans="2:12" ht="15.75">
      <c r="B19" s="52">
        <v>1.2</v>
      </c>
      <c r="C19" s="53"/>
      <c r="D19" s="82" t="s">
        <v>12</v>
      </c>
      <c r="E19" s="82"/>
      <c r="F19" s="4"/>
      <c r="G19" s="4"/>
      <c r="K19" s="4"/>
      <c r="L19" s="54">
        <f t="shared" ref="L19:L36" si="0">K19-G19</f>
        <v>0</v>
      </c>
    </row>
    <row r="20" spans="2:12" ht="15.75">
      <c r="B20" s="52">
        <v>1.3</v>
      </c>
      <c r="C20" s="53"/>
      <c r="D20" s="82" t="s">
        <v>13</v>
      </c>
      <c r="E20" s="82"/>
      <c r="F20" s="5">
        <v>15072.03</v>
      </c>
      <c r="G20" s="5">
        <v>15047.63</v>
      </c>
      <c r="H20" s="60">
        <f>F20-G24</f>
        <v>0</v>
      </c>
      <c r="K20" s="5">
        <v>15047.63</v>
      </c>
      <c r="L20" s="54">
        <f t="shared" si="0"/>
        <v>0</v>
      </c>
    </row>
    <row r="21" spans="2:12" ht="37.5" customHeight="1">
      <c r="B21" s="49">
        <v>2</v>
      </c>
      <c r="C21" s="80" t="s">
        <v>35</v>
      </c>
      <c r="D21" s="81"/>
      <c r="E21" s="81"/>
      <c r="F21" s="4"/>
      <c r="G21" s="4"/>
      <c r="K21" s="4"/>
      <c r="L21" s="54">
        <f t="shared" si="0"/>
        <v>0</v>
      </c>
    </row>
    <row r="22" spans="2:12" ht="15.75">
      <c r="B22" s="52">
        <v>2.1</v>
      </c>
      <c r="C22" s="53"/>
      <c r="D22" s="82" t="s">
        <v>11</v>
      </c>
      <c r="E22" s="82"/>
      <c r="F22" s="4">
        <v>70534150840</v>
      </c>
      <c r="G22" s="4">
        <v>70468600372</v>
      </c>
      <c r="K22" s="4">
        <v>70468600372</v>
      </c>
      <c r="L22" s="54">
        <f t="shared" si="0"/>
        <v>0</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15077.25</v>
      </c>
      <c r="G24" s="5">
        <v>15072.03</v>
      </c>
      <c r="K24" s="5">
        <v>15072.03</v>
      </c>
      <c r="L24" s="54">
        <f t="shared" si="0"/>
        <v>0</v>
      </c>
    </row>
    <row r="25" spans="2:12" ht="32.25" customHeight="1">
      <c r="B25" s="49">
        <v>3</v>
      </c>
      <c r="C25" s="80" t="s">
        <v>36</v>
      </c>
      <c r="D25" s="81"/>
      <c r="E25" s="81"/>
      <c r="F25" s="21">
        <v>65550468</v>
      </c>
      <c r="G25" s="21">
        <v>104845426</v>
      </c>
      <c r="H25" s="54">
        <f>G22-G18</f>
        <v>104845426</v>
      </c>
      <c r="I25" s="54">
        <f>H25-G25</f>
        <v>0</v>
      </c>
      <c r="K25" s="21">
        <v>104845426</v>
      </c>
      <c r="L25" s="54">
        <f t="shared" si="0"/>
        <v>0</v>
      </c>
    </row>
    <row r="26" spans="2:12" ht="33" customHeight="1">
      <c r="B26" s="55">
        <v>3.1</v>
      </c>
      <c r="C26" s="56"/>
      <c r="D26" s="76" t="s">
        <v>14</v>
      </c>
      <c r="E26" s="76"/>
      <c r="F26" s="21">
        <v>24418697</v>
      </c>
      <c r="G26" s="21">
        <v>114071757</v>
      </c>
      <c r="I26" s="54"/>
      <c r="K26" s="21">
        <v>114071757</v>
      </c>
      <c r="L26" s="54">
        <f t="shared" si="0"/>
        <v>0</v>
      </c>
    </row>
    <row r="27" spans="2:12" ht="33" customHeight="1">
      <c r="B27" s="55">
        <v>3.2</v>
      </c>
      <c r="C27" s="57"/>
      <c r="D27" s="76" t="s">
        <v>15</v>
      </c>
      <c r="E27" s="76"/>
      <c r="F27" s="21">
        <v>41131771</v>
      </c>
      <c r="G27" s="21">
        <v>-9226331</v>
      </c>
      <c r="H27" s="54">
        <f>G25-G26</f>
        <v>-9226331</v>
      </c>
      <c r="I27" s="54">
        <f>H27-G27</f>
        <v>0</v>
      </c>
      <c r="K27" s="21">
        <v>-9226331</v>
      </c>
      <c r="L27" s="54">
        <f t="shared" si="0"/>
        <v>0</v>
      </c>
    </row>
    <row r="28" spans="2:12" ht="33" customHeight="1">
      <c r="B28" s="55">
        <v>3.3</v>
      </c>
      <c r="C28" s="58"/>
      <c r="D28" s="76" t="s">
        <v>16</v>
      </c>
      <c r="E28" s="76"/>
      <c r="F28" s="4"/>
      <c r="G28" s="4"/>
      <c r="K28" s="4"/>
      <c r="L28" s="54">
        <f t="shared" si="0"/>
        <v>0</v>
      </c>
    </row>
    <row r="29" spans="2:12" ht="36" customHeight="1">
      <c r="B29" s="59">
        <v>4</v>
      </c>
      <c r="C29" s="80" t="s">
        <v>37</v>
      </c>
      <c r="D29" s="81"/>
      <c r="E29" s="81"/>
      <c r="F29" s="5">
        <v>5.22</v>
      </c>
      <c r="G29" s="5">
        <v>24.4</v>
      </c>
      <c r="H29" s="60">
        <f>G24-G20</f>
        <v>24.400000000001455</v>
      </c>
      <c r="K29" s="5">
        <v>24.4</v>
      </c>
      <c r="L29" s="54">
        <f t="shared" si="0"/>
        <v>0</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70534150840</v>
      </c>
      <c r="G31" s="61">
        <v>70468600372</v>
      </c>
      <c r="K31" s="61">
        <v>70468600372</v>
      </c>
      <c r="L31" s="54">
        <f t="shared" si="0"/>
        <v>0</v>
      </c>
    </row>
    <row r="32" spans="2:12" ht="15.75">
      <c r="B32" s="55">
        <v>5.2</v>
      </c>
      <c r="C32" s="58"/>
      <c r="D32" s="82" t="s">
        <v>18</v>
      </c>
      <c r="E32" s="82"/>
      <c r="F32" s="61">
        <v>64698843727</v>
      </c>
      <c r="G32" s="61">
        <v>64698843727</v>
      </c>
      <c r="K32" s="61">
        <v>64698843727</v>
      </c>
      <c r="L32" s="54">
        <f t="shared" si="0"/>
        <v>0</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486939992</v>
      </c>
      <c r="G35" s="64">
        <v>486771405</v>
      </c>
      <c r="H35" s="26">
        <f>ROUND(G34*G24,0)</f>
        <v>486771405</v>
      </c>
      <c r="I35" s="54">
        <f>H35-G35</f>
        <v>0</v>
      </c>
      <c r="K35" s="64">
        <v>486771405</v>
      </c>
      <c r="L35" s="54">
        <f t="shared" si="0"/>
        <v>0</v>
      </c>
    </row>
    <row r="36" spans="2:12" ht="15.75">
      <c r="B36" s="55">
        <v>6.3</v>
      </c>
      <c r="C36" s="58"/>
      <c r="D36" s="63" t="s">
        <v>48</v>
      </c>
      <c r="E36" s="63"/>
      <c r="F36" s="65">
        <f>F35/F22</f>
        <v>6.9036060716825953E-3</v>
      </c>
      <c r="G36" s="65">
        <v>6.9076354919830902E-3</v>
      </c>
      <c r="K36" s="65">
        <v>6.9076354919830902E-3</v>
      </c>
      <c r="L36" s="54">
        <f t="shared" si="0"/>
        <v>0</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WPtDyO/qU/dCvCpBxU01RGCRXDs=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qCICw/jH0HTkc6geeVPO8bJtEBI=</DigestValue>
    </Reference>
  </SignedInfo>
  <SignatureValue>JYJproqPiJ4gzR5e/Hc1Uluyxae13nnGLb5FKqs+KMYkeLFOpaAU6yQ6tXn9H+FFKT2I1b2khke3
F/c4uybhcbYzxFkv2D/nLUhW0aBdwqJojsrWD/a7AUr+2HaJspPYtMXtpNxjdbjVa8hA4HooDlpa
GXW5BimGJG/s7qMHLm3NEgLoW0+G1ZKG+wVbgIy8rwYZ+RbD43ibI92e0K0lWBneuZwiL5Mwunb0
jC2Qifobn+G/jS4iOAQnYIcn1B5cfKCFvmJf/6OkBCrfuo5O3FPreoTBbZN78CeQGGMrBK9geT3+
7VzvA5ZcsoNSTcU1BvYDxbFN4gJvksbs4dsqFQ==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FyagoqAOLXI60AEwWG5JSW3brTc=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toIBap6Ps1rd1+UPvOgjK/cxRrs=</DigestValue>
      </Reference>
      <Reference URI="/xl/printerSettings/printerSettings1.bin?ContentType=application/vnd.openxmlformats-officedocument.spreadsheetml.printerSettings">
        <DigestMethod Algorithm="http://www.w3.org/2000/09/xmldsig#sha1"/>
        <DigestValue>+DeUccHhAI2s5gxjQcNOZ2KQadk=</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kiBVB3mLEpoQKAVoaCK5FkySzuE=</DigestValue>
      </Reference>
      <Reference URI="/xl/workbook.xml?ContentType=application/vnd.openxmlformats-officedocument.spreadsheetml.sheet.main+xml">
        <DigestMethod Algorithm="http://www.w3.org/2000/09/xmldsig#sha1"/>
        <DigestValue>cDTX2rj983oxLK/n3hFeJZe2alY=</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2026-01-29T04:02:49Z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2026-01-29T04:02:49Z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Gl667HSvKKL1tmWJOFBbmM5ngIDLLlm46LISTa1drqA=</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v9PNe3IJC9HO4J1Qo9NOXGom4Z946242mUc8vqA81AE=</DigestValue>
    </Reference>
  </SignedInfo>
  <SignatureValue>BG3VQ9Fvn+WbsdyMq84SR/UsNtr/QF2sfKL2o0/PP0DbxFzH1w5URPD7SV6RForEs66YzRg3QkD0
D8PBPW7coc5BM+AJ0sjG2SrM0d2f0EZpcJ10d80n3n+6LUfVUEoGFu2rgVAh8U+xy+0r3sobcAYt
hX5tC9If4G+9h49jGePVhu7oif0Ijfn6VfID/EFG/HPGH9Hg1bR3RqNq/xDq5P5gRAH8RkaeeIa+
VOHaTXjQf+4phsjPsXw0WvURSKTp8UTQMKg41+TvXojxRoi31XWw7ZDHkyfDwX8HEOXkWUQIZtGP
a7yAoGBNrT8E4TSlE6HKpWVRLWwcZf6+N5FwjQ==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wYZOHSIc57/qSu7TxygJKCj37HDm3WmEn3+CKswdGTc=</DigestValue>
      </Reference>
      <Reference URI="/xl/printerSettings/printerSettings1.bin?ContentType=application/vnd.openxmlformats-officedocument.spreadsheetml.printerSettings">
        <DigestMethod Algorithm="http://www.w3.org/2001/04/xmlenc#sha256"/>
        <DigestValue>m9tXJ0BCKUbWcG4Wz53uSLxnssm2TAcVLyKZBBCTUvU=</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/ANkKJ6VtI3UO1e3fqIkFDkQtzvkQHMnZeobg+/ycHE=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FQDO50a82iv1w9hXBE8gVsiEa4mN3NsqyLcJIeeiIV8=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xYT67Q0XnO2/rCut+xX+Lqt2zi4A7jOWw/6ujfV6b00=</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2026-01-29T09:04:59Z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2026-01-29T09:04:59Z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2026-01-27T03:53:18Z</cp:lastPrinted>
  <dcterms:created xsi:type="dcterms:W3CDTF">2021-03-31T12:23:45Z</dcterms:created>
  <dcterms:modified xsi:type="dcterms:W3CDTF">2026-01-29T03:16:48Z</dcterms:modified>
</cp:coreProperties>
</file>