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E11" i="2" l="1"/>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<sst xmlns="http://schemas.openxmlformats.org/spreadsheetml/2006/main" count="58" uniqueCount="52">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</sst>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_-;\-* #,##0.00_-;_-* &quot;-&quot;??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4"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13" zoomScale="70" zoomScaleNormal="100" zoomScaleSheetLayoutView="70" workbookViewId="0">
      <selection activeCell="F27" sqref="F27"/>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46028</v>
      </c>
      <c r="F11" s="36"/>
      <c r="G11" s="36"/>
    </row>
    <row r="12" spans="2:7" ht="18.75" customHeight="1">
      <c r="B12" s="37"/>
      <c r="C12" s="31"/>
      <c r="D12" s="38" t="s">
        <v>5</v>
      </c>
      <c r="E12" s="39">
        <f>+E11</f>
        <v>46028</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46027</v>
      </c>
      <c r="G15" s="48">
        <v>46022</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70246484992</v>
      </c>
      <c r="G18" s="4">
        <v>70278067852</v>
      </c>
      <c r="K18" s="4">
        <v>69962331870</v>
      </c>
      <c r="L18" s="54">
        <f>K18-G18</f>
        <v>-315735982</v>
      </c>
    </row>
    <row r="19" spans="2:12" ht="15.75">
      <c r="B19" s="52">
        <v>1.2</v>
      </c>
      <c r="C19" s="53"/>
      <c r="D19" s="82" t="s">
        <v>12</v>
      </c>
      <c r="E19" s="82"/>
      <c r="F19" s="4"/>
      <c r="G19" s="4"/>
      <c r="K19" s="4"/>
      <c r="L19" s="54">
        <f t="shared" ref="L19:L36" si="0">K19-G19</f>
        <v>0</v>
      </c>
    </row>
    <row r="20" spans="2:12" ht="15.75">
      <c r="B20" s="52">
        <v>1.3</v>
      </c>
      <c r="C20" s="53"/>
      <c r="D20" s="82" t="s">
        <v>13</v>
      </c>
      <c r="E20" s="82"/>
      <c r="F20" s="5">
        <v>14988.59</v>
      </c>
      <c r="G20" s="5">
        <v>14985.64</v>
      </c>
      <c r="K20" s="5">
        <v>14914.88</v>
      </c>
      <c r="L20" s="54">
        <f t="shared" si="0"/>
        <v>-70.760000000000218</v>
      </c>
    </row>
    <row r="21" spans="2:12" ht="37.5" customHeight="1">
      <c r="B21" s="49">
        <v>2</v>
      </c>
      <c r="C21" s="80" t="s">
        <v>35</v>
      </c>
      <c r="D21" s="81"/>
      <c r="E21" s="81"/>
      <c r="F21" s="4"/>
      <c r="G21" s="4"/>
      <c r="K21" s="4"/>
      <c r="L21" s="54">
        <f t="shared" si="0"/>
        <v>0</v>
      </c>
    </row>
    <row r="22" spans="2:12" ht="15.75">
      <c r="B22" s="52">
        <v>2.1</v>
      </c>
      <c r="C22" s="53"/>
      <c r="D22" s="82" t="s">
        <v>11</v>
      </c>
      <c r="E22" s="82"/>
      <c r="F22" s="4">
        <v>70307565363</v>
      </c>
      <c r="G22" s="4">
        <v>70246484992</v>
      </c>
      <c r="K22" s="4">
        <v>70024021910</v>
      </c>
      <c r="L22" s="54">
        <f t="shared" si="0"/>
        <v>-222463082</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15001.62</v>
      </c>
      <c r="G24" s="5">
        <v>14988.59</v>
      </c>
      <c r="K24" s="5">
        <v>14929.06</v>
      </c>
      <c r="L24" s="54">
        <f t="shared" si="0"/>
        <v>-59.530000000000655</v>
      </c>
    </row>
    <row r="25" spans="2:12" ht="32.25" customHeight="1">
      <c r="B25" s="49">
        <v>3</v>
      </c>
      <c r="C25" s="80" t="s">
        <v>36</v>
      </c>
      <c r="D25" s="81"/>
      <c r="E25" s="81"/>
      <c r="F25" s="21">
        <v>61080371</v>
      </c>
      <c r="G25" s="21">
        <v>-31582860</v>
      </c>
      <c r="H25" s="54">
        <f>G22-G18</f>
        <v>-31582860</v>
      </c>
      <c r="I25" s="54">
        <f>H25-G25</f>
        <v>0</v>
      </c>
      <c r="K25" s="21">
        <v>61690040</v>
      </c>
      <c r="L25" s="54">
        <f t="shared" si="0"/>
        <v>93272900</v>
      </c>
    </row>
    <row r="26" spans="2:12" ht="33" customHeight="1">
      <c r="B26" s="55">
        <v>3.1</v>
      </c>
      <c r="C26" s="56"/>
      <c r="D26" s="76" t="s">
        <v>14</v>
      </c>
      <c r="E26" s="76"/>
      <c r="F26" s="21">
        <v>61080371</v>
      </c>
      <c r="G26" s="21">
        <v>13854801</v>
      </c>
      <c r="I26" s="54"/>
      <c r="K26" s="21">
        <v>66494645</v>
      </c>
      <c r="L26" s="54">
        <f t="shared" si="0"/>
        <v>52639844</v>
      </c>
    </row>
    <row r="27" spans="2:12" ht="33" customHeight="1">
      <c r="B27" s="55">
        <v>3.2</v>
      </c>
      <c r="C27" s="57"/>
      <c r="D27" s="76" t="s">
        <v>15</v>
      </c>
      <c r="E27" s="76"/>
      <c r="F27" s="21"/>
      <c r="G27" s="21">
        <v>-45437661</v>
      </c>
      <c r="H27" s="54">
        <f>G25-G26</f>
        <v>-45437661</v>
      </c>
      <c r="I27" s="54">
        <f>H27-G27</f>
        <v>0</v>
      </c>
      <c r="K27" s="21">
        <v>-4804605</v>
      </c>
      <c r="L27" s="54">
        <f t="shared" si="0"/>
        <v>40633056</v>
      </c>
    </row>
    <row r="28" spans="2:12" ht="33" customHeight="1">
      <c r="B28" s="55">
        <v>3.3</v>
      </c>
      <c r="C28" s="58"/>
      <c r="D28" s="76" t="s">
        <v>16</v>
      </c>
      <c r="E28" s="76"/>
      <c r="F28" s="4"/>
      <c r="G28" s="4"/>
      <c r="K28" s="4"/>
      <c r="L28" s="54">
        <f t="shared" si="0"/>
        <v>0</v>
      </c>
    </row>
    <row r="29" spans="2:12" ht="36" customHeight="1">
      <c r="B29" s="59">
        <v>4</v>
      </c>
      <c r="C29" s="80" t="s">
        <v>37</v>
      </c>
      <c r="D29" s="81"/>
      <c r="E29" s="81"/>
      <c r="F29" s="5">
        <v>13.03</v>
      </c>
      <c r="G29" s="5">
        <v>2.95</v>
      </c>
      <c r="H29" s="60">
        <f>G24-G20</f>
        <v>2.9500000000007276</v>
      </c>
      <c r="K29" s="5">
        <v>14.18</v>
      </c>
      <c r="L29" s="54">
        <f t="shared" si="0"/>
        <v>11.23</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70307565363</v>
      </c>
      <c r="G31" s="61">
        <v>70304348914</v>
      </c>
      <c r="K31" s="61">
        <v>70024021910</v>
      </c>
      <c r="L31" s="54">
        <f t="shared" si="0"/>
        <v>-280327004</v>
      </c>
    </row>
    <row r="32" spans="2:12" ht="15.75">
      <c r="B32" s="55">
        <v>5.2</v>
      </c>
      <c r="C32" s="58"/>
      <c r="D32" s="82" t="s">
        <v>18</v>
      </c>
      <c r="E32" s="82"/>
      <c r="F32" s="61">
        <v>64364824234</v>
      </c>
      <c r="G32" s="61">
        <v>64364824234</v>
      </c>
      <c r="K32" s="61">
        <v>63823025351</v>
      </c>
      <c r="L32" s="54">
        <f t="shared" si="0"/>
        <v>-541798883</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484497420</v>
      </c>
      <c r="G35" s="64">
        <v>484076599</v>
      </c>
      <c r="H35" s="26">
        <f>ROUND(G34*G24,0)</f>
        <v>484076599</v>
      </c>
      <c r="I35" s="54">
        <f>H35-G35</f>
        <v>0</v>
      </c>
      <c r="K35" s="64">
        <v>482153998</v>
      </c>
      <c r="L35" s="54">
        <f t="shared" si="0"/>
        <v>-1922601</v>
      </c>
    </row>
    <row r="36" spans="2:12" ht="15.75">
      <c r="B36" s="55">
        <v>6.3</v>
      </c>
      <c r="C36" s="58"/>
      <c r="D36" s="63" t="s">
        <v>48</v>
      </c>
      <c r="E36" s="63"/>
      <c r="F36" s="65">
        <f>F35/F22</f>
        <v>6.8911136020501597E-3</v>
      </c>
      <c r="G36" s="65">
        <v>6.8911148942915638E-3</v>
      </c>
      <c r="K36" s="65">
        <v>6.8855513415053424E-3</v>
      </c>
      <c r="L36" s="54">
        <f t="shared" si="0"/>
        <v>-5.5635527862214068E-6</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yy4cwSCRNgaxi6JizkwQRIbpE9E=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2r+lMbEBlMApV8v4HvEuFwIygyE=</DigestValue>
    </Reference>
  </SignedInfo>
  <SignatureValue>EqIC5XtaEkQcyxNH8McPofR8MMQ9/GJbIqO+NJHbZ2cMDaepa6UuWffuhIktmERJxL7akwLCb6k5
uzVKUQNwUonsRgwalt5/KazL0RL77RD2RtWgvpKXbGLBq0Zp60oeqWEyeOaOdvzUyu/DpGYtH4RZ
SYkTojnV+UlFF/8Nt7zEEe5fG7hg5uarkiLPtavfX/4t4wwhYJeFI3EJFZ5E51jlbd9YdE355SQh
TrdicONCrkA6dB5W+aG92E/l88DjaRfbOslavYX2smb070gtJJ3vKIcb19OniTYlSbffYqh2z7HI
6WpvN1XPc1TvILu0puaKT9XjjozpKM0jWV4A5Q==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Z7xMXMC2XbdwxHKBmIVZRDiTUPY=</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7XST04OiZU/ydpVycad1brIFi4E=</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ZUfo5k7IoOUPKqr9vqtb+d3MsYY=</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2026-01-06T04:18:47Z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2026-01-06T04:18:47Z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VPrmkoP6dD3d+5ZfSmDSlereTkVLclzYLg14bph0Sy8=</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ULdkolHsk4zwABPNUS835iFjKvcH6wbPrztIOK/iFN8=</DigestValue>
    </Reference>
  </SignedInfo>
  <SignatureValue>vUdD7/bBVY5ACkANt6Z/sosJRV1ALkVQ/FfcJd9s8jvRt7dzkkCvJi9RVU7lt05XDixlpn7692S8
13frRe3X+73yPY2UrDME7jHM4IXCwsYPZSyPS8JF+wr3FLu0jMj3l0R8MvsnjAClYuDNW6RUaJIj
A/FBznPR4xYvxHNj/QeRXdl6VGpUOrkKRNOOLml4oHqrxPUfz1Gv3xHXDOdbNk4kUJQAXLaeZdRa
6JsspvOAZvzgqYj6NAY3aKboyRfCpgBZwLvrxlD5d1LAPv/U78okPmK089Hz//SgiYFLvaRfbOj/
3IvaG0MyTS9MJdhWZQivV/VJLzrAqh4xKXX5gg==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Vx6An28TXFW9XmZu92qdk+B3TLiJfxnvbrHY3iIl0lQ=</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G/qzWzIpJkzLPkLPiGNH1x25n8gOLen7jyCqAN0lQFg=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OhQ6ZJBBJU79VfgA4P/5CkCCvXIvrG0HZwnUUtD8tpQ=</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2026-01-06T08:14:52Z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2026-01-06T08:14:52Z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2026-01-06T04:05:59Z</cp:lastPrinted>
  <dcterms:created xsi:type="dcterms:W3CDTF">2021-03-31T12:23:45Z</dcterms:created>
  <dcterms:modified xsi:type="dcterms:W3CDTF">2026-01-06T04:08:36Z</dcterms:modified>
</cp:coreProperties>
</file>