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<sst xmlns="http://schemas.openxmlformats.org/spreadsheetml/2006/main" count="58" uniqueCount="52">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</sst>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26" fillId="2" borderId="0" xfId="3" applyFont="1" applyFill="1" applyAlignment="1">
      <alignment horizontal="center" wrapText="1"/>
    </xf>
    <xf numFmtId="0" fontId="2" fillId="2" borderId="0" xfId="4" applyFont="1" applyFill="1"/>
    <xf numFmtId="0" fontId="27" fillId="2" borderId="0" xfId="3" applyFont="1" applyFill="1" applyAlignment="1">
      <alignment horizontal="center" vertical="center" wrapText="1"/>
    </xf>
    <xf numFmtId="0" fontId="2" fillId="2" borderId="0" xfId="4" applyFont="1" applyFill="1" applyAlignment="1">
      <alignment horizontal="right"/>
    </xf>
    <xf numFmtId="0" fontId="3" fillId="2" borderId="0" xfId="3" applyFont="1" applyFill="1" applyAlignment="1">
      <alignment horizontal="center" wrapText="1"/>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3" fontId="3" fillId="0" borderId="0" xfId="6" applyNumberFormat="1" applyFont="1" applyFill="1" applyAlignment="1">
      <alignment horizontal="left" vertical="top" wrapText="1"/>
    </xf>
    <xf numFmtId="0" fontId="2" fillId="2" borderId="0" xfId="4" applyFont="1" applyFill="1" applyAlignment="1">
      <alignment vertical="center"/>
    </xf>
    <xf numFmtId="3" fontId="5" fillId="2" borderId="0" xfId="6" applyNumberFormat="1" applyFont="1" applyFill="1" applyAlignment="1">
      <alignment horizontal="left" vertical="top" wrapText="1"/>
    </xf>
    <xf numFmtId="3" fontId="3" fillId="2" borderId="0" xfId="6" applyNumberFormat="1" applyFont="1" applyFill="1" applyAlignment="1">
      <alignment horizontal="left" vertical="top" wrapText="1"/>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0" fontId="6" fillId="2" borderId="11" xfId="3" applyFont="1" applyFill="1" applyBorder="1" applyAlignment="1">
      <alignment horizontal="left"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zoomScale="70" zoomScaleNormal="100" zoomScaleSheetLayoutView="70" workbookViewId="0">
      <selection activeCell="X18" sqref="X18"/>
    </sheetView>
  </sheetViews>
  <sheetFormatPr defaultColWidth="9.140625" defaultRowHeight="15"/>
  <cols>
    <col min="1" max="1" width="5" style="34" customWidth="1"/>
    <col min="2" max="2" width="9.140625" style="34" customWidth="1"/>
    <col min="3" max="3" width="3.42578125" style="34" customWidth="1"/>
    <col min="4" max="4" width="48.7109375" style="34" customWidth="1"/>
    <col min="5" max="5" width="34.140625" style="34" customWidth="1"/>
    <col min="6" max="6" width="36.7109375" style="34" customWidth="1"/>
    <col min="7" max="7" width="38.42578125" style="34" customWidth="1"/>
    <col min="8" max="8" width="10.7109375" style="34" hidden="1" customWidth="1"/>
    <col min="9" max="9" width="12.5703125" style="34" hidden="1" customWidth="1"/>
    <col min="10" max="14" width="9.140625" style="34" hidden="1" customWidth="1"/>
    <col min="15" max="16384" width="9.140625" style="34"/>
  </cols>
  <sheetData>
    <row r="1" spans="2:7" ht="32.25" customHeight="1">
      <c r="B1" s="33" t="s">
        <v>0</v>
      </c>
      <c r="C1" s="33"/>
      <c r="D1" s="33"/>
      <c r="E1" s="33"/>
      <c r="F1" s="33"/>
      <c r="G1" s="33"/>
    </row>
    <row r="2" spans="2:7" ht="40.5" customHeight="1">
      <c r="B2" s="35" t="s">
        <v>1</v>
      </c>
      <c r="C2" s="35"/>
      <c r="D2" s="35"/>
      <c r="E2" s="35"/>
      <c r="F2" s="35"/>
      <c r="G2" s="35"/>
    </row>
    <row r="3" spans="2:7" ht="9" customHeight="1">
      <c r="G3" s="36"/>
    </row>
    <row r="4" spans="2:7" ht="19.5" customHeight="1">
      <c r="B4" s="37" t="s">
        <v>2</v>
      </c>
      <c r="C4" s="37"/>
      <c r="D4" s="37"/>
      <c r="E4" s="37"/>
      <c r="F4" s="37"/>
      <c r="G4" s="37"/>
    </row>
    <row r="5" spans="2:7" ht="15.6" customHeight="1">
      <c r="C5" s="1"/>
      <c r="D5" s="1"/>
      <c r="E5" s="2" t="s">
        <v>3</v>
      </c>
      <c r="F5" s="1"/>
      <c r="G5" s="1"/>
    </row>
    <row r="6" spans="2:7" ht="15.6" customHeight="1">
      <c r="B6" s="2"/>
      <c r="C6" s="2"/>
      <c r="D6" s="2"/>
      <c r="E6" s="2"/>
      <c r="F6" s="2"/>
      <c r="G6" s="2"/>
    </row>
    <row r="7" spans="2:7" ht="3" customHeight="1">
      <c r="B7" s="38"/>
      <c r="C7" s="38"/>
      <c r="D7" s="39"/>
      <c r="E7" s="39"/>
      <c r="F7" s="40"/>
      <c r="G7" s="40"/>
    </row>
    <row r="8" spans="2:7" s="44" customFormat="1" ht="34.5" customHeight="1">
      <c r="B8" s="41">
        <v>1</v>
      </c>
      <c r="C8" s="41"/>
      <c r="D8" s="42" t="s">
        <v>27</v>
      </c>
      <c r="E8" s="43" t="s">
        <v>28</v>
      </c>
      <c r="F8" s="43"/>
      <c r="G8" s="43"/>
    </row>
    <row r="9" spans="2:7" s="44" customFormat="1" ht="34.5" customHeight="1">
      <c r="B9" s="41">
        <v>2</v>
      </c>
      <c r="C9" s="41"/>
      <c r="D9" s="42" t="s">
        <v>29</v>
      </c>
      <c r="E9" s="45" t="s">
        <v>30</v>
      </c>
      <c r="F9" s="45"/>
      <c r="G9" s="45"/>
    </row>
    <row r="10" spans="2:7" s="44" customFormat="1" ht="34.5" customHeight="1">
      <c r="B10" s="41">
        <v>3</v>
      </c>
      <c r="C10" s="41"/>
      <c r="D10" s="42" t="s">
        <v>31</v>
      </c>
      <c r="E10" s="46" t="s">
        <v>32</v>
      </c>
      <c r="F10" s="46"/>
      <c r="G10" s="46"/>
    </row>
    <row r="11" spans="2:7" s="44" customFormat="1" ht="18.75" customHeight="1">
      <c r="B11" s="41">
        <v>5</v>
      </c>
      <c r="C11" s="41"/>
      <c r="D11" s="47" t="s">
        <v>4</v>
      </c>
      <c r="E11" s="48">
        <f>F15+1</f>
        <v>46000</v>
      </c>
      <c r="F11" s="49"/>
      <c r="G11" s="49"/>
    </row>
    <row r="12" spans="2:7" ht="18.75" customHeight="1">
      <c r="B12" s="50"/>
      <c r="C12" s="41"/>
      <c r="D12" s="51" t="s">
        <v>5</v>
      </c>
      <c r="E12" s="52">
        <f>+E11</f>
        <v>46000</v>
      </c>
      <c r="F12" s="53"/>
      <c r="G12" s="3"/>
    </row>
    <row r="13" spans="2:7" ht="12.75" customHeight="1">
      <c r="B13" s="41"/>
      <c r="C13" s="41"/>
      <c r="D13" s="3"/>
      <c r="E13" s="3"/>
      <c r="F13" s="3"/>
      <c r="G13" s="54" t="s">
        <v>6</v>
      </c>
    </row>
    <row r="14" spans="2:7" ht="31.5" customHeight="1">
      <c r="B14" s="55" t="s">
        <v>7</v>
      </c>
      <c r="C14" s="56" t="s">
        <v>8</v>
      </c>
      <c r="D14" s="57"/>
      <c r="E14" s="58"/>
      <c r="F14" s="59" t="s">
        <v>9</v>
      </c>
      <c r="G14" s="59" t="s">
        <v>9</v>
      </c>
    </row>
    <row r="15" spans="2:7" ht="16.5" customHeight="1">
      <c r="B15" s="60"/>
      <c r="C15" s="61"/>
      <c r="D15" s="62"/>
      <c r="E15" s="63"/>
      <c r="F15" s="64">
        <f>IF(WEEKDAY(G15)=4,WORKDAY(G15,3),WORKDAY(G15,2))</f>
        <v>45999</v>
      </c>
      <c r="G15" s="64">
        <v>45994</v>
      </c>
    </row>
    <row r="16" spans="2:7" ht="33" customHeight="1">
      <c r="B16" s="65" t="s">
        <v>10</v>
      </c>
      <c r="C16" s="66" t="s">
        <v>33</v>
      </c>
      <c r="D16" s="67"/>
      <c r="E16" s="67"/>
      <c r="F16" s="68"/>
      <c r="G16" s="68"/>
    </row>
    <row r="17" spans="2:12" ht="33" customHeight="1">
      <c r="B17" s="65">
        <v>1</v>
      </c>
      <c r="C17" s="66" t="s">
        <v>34</v>
      </c>
      <c r="D17" s="67"/>
      <c r="E17" s="67"/>
      <c r="F17" s="69"/>
      <c r="G17" s="69"/>
    </row>
    <row r="18" spans="2:12" ht="15.75">
      <c r="B18" s="70">
        <v>1.1000000000000001</v>
      </c>
      <c r="C18" s="71"/>
      <c r="D18" s="72" t="s">
        <v>11</v>
      </c>
      <c r="E18" s="72"/>
      <c r="F18" s="4">
        <v>70032113233</v>
      </c>
      <c r="G18" s="4">
        <v>70048309940</v>
      </c>
      <c r="K18" s="4">
        <v>69962331870</v>
      </c>
      <c r="L18" s="73">
        <f>K18-G18</f>
        <v>-85978070</v>
      </c>
    </row>
    <row r="19" spans="2:12" ht="15.75">
      <c r="B19" s="70">
        <v>1.2</v>
      </c>
      <c r="C19" s="71"/>
      <c r="D19" s="72" t="s">
        <v>12</v>
      </c>
      <c r="E19" s="72"/>
      <c r="F19" s="4"/>
      <c r="G19" s="4"/>
      <c r="K19" s="4"/>
      <c r="L19" s="73">
        <f t="shared" ref="L19:L36" si="0">K19-G19</f>
        <v>0</v>
      </c>
    </row>
    <row r="20" spans="2:12" ht="15.75">
      <c r="B20" s="70">
        <v>1.3</v>
      </c>
      <c r="C20" s="71"/>
      <c r="D20" s="72" t="s">
        <v>13</v>
      </c>
      <c r="E20" s="72"/>
      <c r="F20" s="5">
        <v>14939.32</v>
      </c>
      <c r="G20" s="5">
        <v>14943.59</v>
      </c>
      <c r="K20" s="5">
        <v>14914.88</v>
      </c>
      <c r="L20" s="73">
        <f t="shared" si="0"/>
        <v>-28.710000000000946</v>
      </c>
    </row>
    <row r="21" spans="2:12" ht="37.5" customHeight="1">
      <c r="B21" s="65">
        <v>2</v>
      </c>
      <c r="C21" s="66" t="s">
        <v>35</v>
      </c>
      <c r="D21" s="67"/>
      <c r="E21" s="67"/>
      <c r="F21" s="4"/>
      <c r="G21" s="4"/>
      <c r="K21" s="4"/>
      <c r="L21" s="73">
        <f t="shared" si="0"/>
        <v>0</v>
      </c>
    </row>
    <row r="22" spans="2:12" ht="15.75">
      <c r="B22" s="70">
        <v>2.1</v>
      </c>
      <c r="C22" s="71"/>
      <c r="D22" s="72" t="s">
        <v>11</v>
      </c>
      <c r="E22" s="72"/>
      <c r="F22" s="4">
        <v>70087936571</v>
      </c>
      <c r="G22" s="4">
        <v>70032113233</v>
      </c>
      <c r="K22" s="4">
        <v>70024021910</v>
      </c>
      <c r="L22" s="73">
        <f t="shared" si="0"/>
        <v>-8091323</v>
      </c>
    </row>
    <row r="23" spans="2:12" ht="15.75">
      <c r="B23" s="70">
        <v>2.2000000000000002</v>
      </c>
      <c r="C23" s="71"/>
      <c r="D23" s="72" t="s">
        <v>12</v>
      </c>
      <c r="E23" s="72"/>
      <c r="F23" s="4"/>
      <c r="G23" s="4"/>
      <c r="K23" s="4"/>
      <c r="L23" s="73">
        <f t="shared" si="0"/>
        <v>0</v>
      </c>
    </row>
    <row r="24" spans="2:12" ht="15.75">
      <c r="B24" s="70">
        <v>2.2999999999999998</v>
      </c>
      <c r="C24" s="71"/>
      <c r="D24" s="72" t="s">
        <v>13</v>
      </c>
      <c r="E24" s="72"/>
      <c r="F24" s="5">
        <v>14950.73</v>
      </c>
      <c r="G24" s="5">
        <v>14939.32</v>
      </c>
      <c r="K24" s="5">
        <v>14929.06</v>
      </c>
      <c r="L24" s="73">
        <f t="shared" si="0"/>
        <v>-10.260000000000218</v>
      </c>
    </row>
    <row r="25" spans="2:12" ht="32.25" customHeight="1">
      <c r="B25" s="65">
        <v>3</v>
      </c>
      <c r="C25" s="66" t="s">
        <v>36</v>
      </c>
      <c r="D25" s="67"/>
      <c r="E25" s="67"/>
      <c r="F25" s="21">
        <v>55823338</v>
      </c>
      <c r="G25" s="21">
        <v>-16196707</v>
      </c>
      <c r="H25" s="73">
        <f>G22-G18</f>
        <v>-16196707</v>
      </c>
      <c r="I25" s="73">
        <f>H25-G25</f>
        <v>0</v>
      </c>
      <c r="K25" s="21">
        <v>61690040</v>
      </c>
      <c r="L25" s="73">
        <f t="shared" si="0"/>
        <v>77886747</v>
      </c>
    </row>
    <row r="26" spans="2:12" ht="33" customHeight="1">
      <c r="B26" s="74">
        <v>3.1</v>
      </c>
      <c r="C26" s="75"/>
      <c r="D26" s="76" t="s">
        <v>14</v>
      </c>
      <c r="E26" s="76"/>
      <c r="F26" s="21">
        <v>53472791</v>
      </c>
      <c r="G26" s="21">
        <v>-19982199</v>
      </c>
      <c r="I26" s="73"/>
      <c r="K26" s="21">
        <v>66494645</v>
      </c>
      <c r="L26" s="73">
        <f t="shared" si="0"/>
        <v>86476844</v>
      </c>
    </row>
    <row r="27" spans="2:12" ht="33" customHeight="1">
      <c r="B27" s="74">
        <v>3.2</v>
      </c>
      <c r="C27" s="77"/>
      <c r="D27" s="76" t="s">
        <v>15</v>
      </c>
      <c r="E27" s="76"/>
      <c r="F27" s="21">
        <v>2350547</v>
      </c>
      <c r="G27" s="21">
        <v>3785492</v>
      </c>
      <c r="H27" s="73">
        <f>G25-G26</f>
        <v>3785492</v>
      </c>
      <c r="I27" s="73">
        <f>H27-G27</f>
        <v>0</v>
      </c>
      <c r="K27" s="21">
        <v>-4804605</v>
      </c>
      <c r="L27" s="73">
        <f t="shared" si="0"/>
        <v>-8590097</v>
      </c>
    </row>
    <row r="28" spans="2:12" ht="33" customHeight="1">
      <c r="B28" s="74">
        <v>3.3</v>
      </c>
      <c r="C28" s="78"/>
      <c r="D28" s="76" t="s">
        <v>16</v>
      </c>
      <c r="E28" s="76"/>
      <c r="F28" s="4"/>
      <c r="G28" s="4"/>
      <c r="K28" s="4"/>
      <c r="L28" s="73">
        <f t="shared" si="0"/>
        <v>0</v>
      </c>
    </row>
    <row r="29" spans="2:12" ht="36" customHeight="1">
      <c r="B29" s="79">
        <v>4</v>
      </c>
      <c r="C29" s="66" t="s">
        <v>37</v>
      </c>
      <c r="D29" s="67"/>
      <c r="E29" s="67"/>
      <c r="F29" s="5">
        <v>11.41</v>
      </c>
      <c r="G29" s="5">
        <v>-4.2699999999999996</v>
      </c>
      <c r="H29" s="80">
        <f>G24-G20</f>
        <v>-4.2700000000004366</v>
      </c>
      <c r="K29" s="5">
        <v>14.18</v>
      </c>
      <c r="L29" s="73">
        <f t="shared" si="0"/>
        <v>18.45</v>
      </c>
    </row>
    <row r="30" spans="2:12" ht="36" customHeight="1">
      <c r="B30" s="79">
        <v>5</v>
      </c>
      <c r="C30" s="66" t="s">
        <v>38</v>
      </c>
      <c r="D30" s="67"/>
      <c r="E30" s="67"/>
      <c r="F30" s="4"/>
      <c r="G30" s="4"/>
      <c r="K30" s="4"/>
      <c r="L30" s="73">
        <f t="shared" si="0"/>
        <v>0</v>
      </c>
    </row>
    <row r="31" spans="2:12" ht="15.75">
      <c r="B31" s="74">
        <v>5.0999999999999996</v>
      </c>
      <c r="C31" s="78"/>
      <c r="D31" s="72" t="s">
        <v>17</v>
      </c>
      <c r="E31" s="72"/>
      <c r="F31" s="81">
        <v>70087936571</v>
      </c>
      <c r="G31" s="81">
        <v>70048309940</v>
      </c>
      <c r="K31" s="81">
        <v>70024021910</v>
      </c>
      <c r="L31" s="73">
        <f t="shared" si="0"/>
        <v>-24288030</v>
      </c>
    </row>
    <row r="32" spans="2:12" ht="15.75">
      <c r="B32" s="74">
        <v>5.2</v>
      </c>
      <c r="C32" s="78"/>
      <c r="D32" s="72" t="s">
        <v>18</v>
      </c>
      <c r="E32" s="72"/>
      <c r="F32" s="81">
        <v>64125261268</v>
      </c>
      <c r="G32" s="81">
        <v>63861349451</v>
      </c>
      <c r="K32" s="81">
        <v>63823025351</v>
      </c>
      <c r="L32" s="73">
        <f t="shared" si="0"/>
        <v>-38324100</v>
      </c>
    </row>
    <row r="33" spans="2:12" ht="24.75" customHeight="1">
      <c r="B33" s="79">
        <v>6</v>
      </c>
      <c r="C33" s="82" t="s">
        <v>45</v>
      </c>
      <c r="D33" s="67"/>
      <c r="E33" s="67"/>
      <c r="F33" s="4"/>
      <c r="G33" s="4"/>
      <c r="K33" s="4"/>
      <c r="L33" s="73">
        <f t="shared" si="0"/>
        <v>0</v>
      </c>
    </row>
    <row r="34" spans="2:12" ht="18" customHeight="1">
      <c r="B34" s="74">
        <v>6.1</v>
      </c>
      <c r="C34" s="78"/>
      <c r="D34" s="72" t="s">
        <v>46</v>
      </c>
      <c r="E34" s="83"/>
      <c r="F34" s="84">
        <v>32296.34</v>
      </c>
      <c r="G34" s="84">
        <v>32296.34</v>
      </c>
      <c r="K34" s="84">
        <v>32296.34</v>
      </c>
      <c r="L34" s="73">
        <f t="shared" si="0"/>
        <v>0</v>
      </c>
    </row>
    <row r="35" spans="2:12" ht="15.75">
      <c r="B35" s="74">
        <v>6.2</v>
      </c>
      <c r="C35" s="78"/>
      <c r="D35" s="85" t="s">
        <v>47</v>
      </c>
      <c r="E35" s="85"/>
      <c r="F35" s="86">
        <f>ROUND(F34*F24,0)</f>
        <v>482853859</v>
      </c>
      <c r="G35" s="86">
        <v>482485358</v>
      </c>
      <c r="H35" s="34">
        <f>ROUND(G34*G24,0)</f>
        <v>482485358</v>
      </c>
      <c r="I35" s="73">
        <f>H35-G35</f>
        <v>0</v>
      </c>
      <c r="K35" s="86">
        <v>482153998</v>
      </c>
      <c r="L35" s="73">
        <f t="shared" si="0"/>
        <v>-331360</v>
      </c>
    </row>
    <row r="36" spans="2:12" ht="15.75">
      <c r="B36" s="74">
        <v>6.3</v>
      </c>
      <c r="C36" s="78"/>
      <c r="D36" s="85" t="s">
        <v>48</v>
      </c>
      <c r="E36" s="85"/>
      <c r="F36" s="87">
        <f>F35/F22</f>
        <v>6.8892577328319932E-3</v>
      </c>
      <c r="G36" s="87">
        <v>6.8894873469653763E-3</v>
      </c>
      <c r="K36" s="87">
        <v>6.8855513415053424E-3</v>
      </c>
      <c r="L36" s="73">
        <f t="shared" si="0"/>
        <v>-3.9360054600338576E-6</v>
      </c>
    </row>
    <row r="37" spans="2:12" ht="30.75" customHeight="1">
      <c r="B37" s="65" t="s">
        <v>19</v>
      </c>
      <c r="C37" s="66" t="s">
        <v>39</v>
      </c>
      <c r="D37" s="67"/>
      <c r="E37" s="67"/>
      <c r="F37" s="88"/>
      <c r="G37" s="88"/>
      <c r="L37" s="73"/>
    </row>
    <row r="38" spans="2:12" ht="25.5" customHeight="1">
      <c r="B38" s="70">
        <v>1</v>
      </c>
      <c r="C38" s="66" t="s">
        <v>40</v>
      </c>
      <c r="D38" s="67"/>
      <c r="E38" s="67"/>
      <c r="F38" s="4"/>
      <c r="G38" s="4"/>
    </row>
    <row r="39" spans="2:12" ht="36" customHeight="1">
      <c r="B39" s="70">
        <v>2</v>
      </c>
      <c r="C39" s="66" t="s">
        <v>41</v>
      </c>
      <c r="D39" s="67"/>
      <c r="E39" s="67"/>
      <c r="F39" s="4"/>
      <c r="G39" s="4"/>
    </row>
    <row r="40" spans="2:12" ht="30.75" customHeight="1">
      <c r="B40" s="70">
        <v>3</v>
      </c>
      <c r="C40" s="66" t="s">
        <v>42</v>
      </c>
      <c r="D40" s="67"/>
      <c r="E40" s="67"/>
      <c r="F40" s="4"/>
      <c r="G40" s="4"/>
    </row>
    <row r="41" spans="2:12" ht="48" customHeight="1">
      <c r="B41" s="89">
        <v>4</v>
      </c>
      <c r="C41" s="66" t="s">
        <v>43</v>
      </c>
      <c r="D41" s="67"/>
      <c r="E41" s="67"/>
      <c r="F41" s="88"/>
      <c r="G41" s="88"/>
    </row>
    <row r="42" spans="2:12" ht="15.75">
      <c r="B42" s="90"/>
      <c r="C42" s="78"/>
      <c r="D42" s="72" t="s">
        <v>20</v>
      </c>
      <c r="E42" s="72"/>
      <c r="F42" s="5"/>
      <c r="G42" s="5"/>
    </row>
    <row r="43" spans="2:12" ht="15.75">
      <c r="B43" s="91"/>
      <c r="C43" s="78"/>
      <c r="D43" s="72" t="s">
        <v>21</v>
      </c>
      <c r="E43" s="72"/>
      <c r="F43" s="6"/>
      <c r="G43" s="6"/>
    </row>
    <row r="44" spans="2:12" ht="15.75">
      <c r="B44" s="89">
        <v>5</v>
      </c>
      <c r="C44" s="66" t="s">
        <v>44</v>
      </c>
      <c r="D44" s="67"/>
      <c r="E44" s="67"/>
      <c r="F44" s="88"/>
      <c r="G44" s="88"/>
    </row>
    <row r="45" spans="2:12" ht="15.75">
      <c r="B45" s="90"/>
      <c r="C45" s="78"/>
      <c r="D45" s="72" t="s">
        <v>17</v>
      </c>
      <c r="E45" s="72"/>
      <c r="F45" s="4"/>
      <c r="G45" s="4"/>
    </row>
    <row r="46" spans="2:12" ht="15.75">
      <c r="B46" s="91"/>
      <c r="C46" s="78"/>
      <c r="D46" s="72" t="s">
        <v>18</v>
      </c>
      <c r="E46" s="72"/>
      <c r="F46" s="4"/>
      <c r="G46" s="4"/>
    </row>
    <row r="47" spans="2:12" ht="14.25" customHeight="1">
      <c r="B47" s="92"/>
      <c r="C47" s="92"/>
      <c r="D47" s="93"/>
      <c r="E47" s="93"/>
      <c r="F47" s="7"/>
      <c r="G47" s="7"/>
    </row>
    <row r="48" spans="2:12" ht="15.75">
      <c r="B48" s="8"/>
      <c r="C48" s="8"/>
      <c r="D48" s="8"/>
      <c r="E48" s="9"/>
      <c r="F48" s="30"/>
      <c r="G48" s="30"/>
    </row>
    <row r="49" spans="1:7" ht="15.75">
      <c r="B49" s="31" t="s">
        <v>22</v>
      </c>
      <c r="C49" s="31"/>
      <c r="D49" s="31"/>
      <c r="E49" s="10"/>
      <c r="F49" s="32" t="s">
        <v>23</v>
      </c>
      <c r="G49" s="32"/>
    </row>
    <row r="50" spans="1:7" ht="15.75">
      <c r="B50" s="26" t="s">
        <v>24</v>
      </c>
      <c r="C50" s="26"/>
      <c r="D50" s="26"/>
      <c r="E50" s="11"/>
      <c r="F50" s="27" t="s">
        <v>25</v>
      </c>
      <c r="G50" s="27"/>
    </row>
    <row r="51" spans="1:7" ht="15.75">
      <c r="B51" s="28"/>
      <c r="C51" s="28"/>
      <c r="D51" s="28"/>
      <c r="E51" s="29"/>
      <c r="F51" s="29"/>
      <c r="G51" s="29"/>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94"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bgbeGIPRX3tkwmQJDkU0PRfIwnA=</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QT3pOG3JtHrKBWmSRhaZ2BE8VFw=</DigestValue>
    </Reference>
  </SignedInfo>
  <SignatureValue>lhV7SZx9qRc4XlqSVV5ukY0xyFVUaz6aACxBm8ud2NGp/V9g+td5dIWW0aktfCz1fndk7fg9QEUs
hU+2bdok60Es2Gk3VHtH2iAIyqAEO1O20Q5nhGfUAuueoAZLh1gBGBGSFoSbwzytIV6bJLevNoBM
Cg9EFIF1FB4SoaOQ0P6Q7DBF4BqqbDWYIEF4pThRl7afxKPkLwJTtIW6LHrWePd6Jfg+70W2up9z
OOGBeYC17STZJeQZsWww9aIDML3VKxJNVaf3Y9+jvXRIOlSFR/6cRyHBOP6dfpO8aPbu5oZUpMr4
4tV8UDpnEV+2NXZ77vCn9QGBiEpSyoxmUTqKGw==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S9nkc0hBwDsVfeuRudHfjrYtD1o=</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SpytcBdautyLJT7wMp95xypCFwQ=</DigestValue>
      </Reference>
      <Reference URI="/xl/workbook.xml?ContentType=application/vnd.openxmlformats-officedocument.spreadsheetml.sheet.main+xml">
        <DigestMethod Algorithm="http://www.w3.org/2000/09/xmldsig#sha1"/>
        <DigestValue>FHrSqoidm8JNFpLX7dVf6K37iuQ=</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2025-12-09T07:21:59Z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2025-12-09T07:21:59Z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saRq2VkAFZkqaTFibLEaB2WLBdcFl4klOyyma3w1YcA=</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SVGSs2F603PYOJv+rypBm351wE56Ifqfh3XEIoZbNi4=</DigestValue>
    </Reference>
  </SignedInfo>
  <SignatureValue>srU66t7BOLSZscqwI+AbWaIDGixeSwnwNWnwvX/TQMzOaGgPR2VARTNY/85THiTfESnzPel0YLTY
pO/lC6Surb3wpDFU08+Q0qF1auiF3NbNqo8uvKrKwvdw09RbCd3VRafhPdLKtlG4Zcq2dsbCNZiZ
sQMlIXzcWztJv9POHmE9wr3ETcOdpSZiEBxGi68SAA3iBO/+1KBPgpcQC4VLtsG5/89RxXI89V72
cSCdYkWexUbRuL5ZN50yOghx7H+aFKzoDJmJRk/t/Z3WPmK1ME+6bl7JPldKjjCDzIJQ7YJ8uDWN
gf7OLfWCeo13FwSCG2IHt/ea+z2KaCCl5ofUyg==</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ZLjytTQUYDZDfpDkNr1973aIsaWrXVdlSNSqJggGphE=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t/P1DjIRRf2eA1U9/+1rB77SwUU0Effwrg+crmQ/q10=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3t5UrABc6yPhDTztpgk8FYJbvR9KUcovegpxgeQyXt8=</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2025-12-09T08:58:39Z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2025-12-09T08:58:39Z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2025-12-09T03:36:38Z</cp:lastPrinted>
  <dcterms:created xsi:type="dcterms:W3CDTF">2021-03-31T12:23:45Z</dcterms:created>
  <dcterms:modified xsi:type="dcterms:W3CDTF">2025-12-09T03:37:33Z</dcterms:modified>
</cp:coreProperties>
</file>