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5510" windowHeight="9225"/>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<sst xmlns="http://schemas.openxmlformats.org/spreadsheetml/2006/main" count="58" uniqueCount="52">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</sst>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_);_(* \(#,##0.00\);_(* &quot;-&quot;??_);_(@_)"/>
    <numFmt numFmtId="165" formatCode="_-* #,##0.00\ _₫_-;\-* #,##0.00\ _₫_-;_-* &quot;-&quot;??\ _₫_-;_-@_-"/>
    <numFmt numFmtId="166" formatCode="_(* #,##0_);_(* \(#,##0\);_(* &quot;-&quot;??_);_(@_)"/>
    <numFmt numFmtId="167" formatCode="dd/mm/yyyy;@"/>
    <numFmt numFmtId="168" formatCode="[$-409]mmmm\ d\,\ yyyy;@"/>
    <numFmt numFmtId="169" formatCode="[$-1010000]d/m/yyyy;@"/>
  </numFmts>
  <fonts count="38">
    <font>
      <sz val="11"/>
      <color theme="1"/>
      <name val="Arial"/>
      <family val="2"/>
      <scheme val="minor"/>
    </font>
    <font>
      <sz val="11"/>
      <color theme="1"/>
      <name val="Arial"/>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
      <sz val="18"/>
      <color theme="3"/>
      <name val="Times New Roman"/>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8.25"/>
      <name val="Microsoft Sans Serif"/>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164" fontId="10" fillId="0" borderId="0" applyFont="0" applyFill="0" applyBorder="0" applyAlignment="0" applyProtection="0"/>
    <xf numFmtId="0" fontId="1" fillId="0" borderId="0"/>
    <xf numFmtId="164" fontId="1"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0" fontId="18" fillId="0" borderId="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6" applyNumberFormat="0" applyAlignment="0" applyProtection="0"/>
    <xf numFmtId="0" fontId="29" fillId="7" borderId="17" applyNumberFormat="0" applyAlignment="0" applyProtection="0"/>
    <xf numFmtId="0" fontId="30" fillId="7" borderId="16" applyNumberFormat="0" applyAlignment="0" applyProtection="0"/>
    <xf numFmtId="0" fontId="31" fillId="0" borderId="18" applyNumberFormat="0" applyFill="0" applyAlignment="0" applyProtection="0"/>
    <xf numFmtId="0" fontId="32" fillId="8" borderId="19" applyNumberFormat="0" applyAlignment="0" applyProtection="0"/>
    <xf numFmtId="0" fontId="33" fillId="0" borderId="0" applyNumberFormat="0" applyFill="0" applyBorder="0" applyAlignment="0" applyProtection="0"/>
    <xf numFmtId="0" fontId="1" fillId="9" borderId="20" applyNumberFormat="0" applyFont="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alignment vertical="top"/>
    </xf>
    <xf numFmtId="43" fontId="1" fillId="0" borderId="0" applyFont="0" applyFill="0" applyBorder="0" applyAlignment="0" applyProtection="0"/>
    <xf numFmtId="43" fontId="1" fillId="0" borderId="0" applyFont="0" applyFill="0" applyBorder="0" applyAlignment="0" applyProtection="0"/>
    <xf numFmtId="0" fontId="10" fillId="0" borderId="0"/>
  </cellStyleXfs>
  <cellXfs count="105">
    <xf numFmtId="0" fontId="0" fillId="0" borderId="0" xfId="0"/>
    <xf numFmtId="0" fontId="4" fillId="2" borderId="0" xfId="4" applyFont="1" applyFill="1"/>
    <xf numFmtId="0" fontId="4" fillId="2" borderId="0" xfId="4" applyFont="1" applyFill="1" applyAlignment="1">
      <alignment horizontal="right"/>
    </xf>
    <xf numFmtId="0" fontId="7" fillId="2" borderId="0" xfId="3" applyFont="1" applyFill="1" applyAlignment="1"/>
    <xf numFmtId="0" fontId="7" fillId="2" borderId="0" xfId="3" applyFont="1" applyFill="1" applyAlignment="1">
      <alignment horizontal="center"/>
    </xf>
    <xf numFmtId="0" fontId="8" fillId="2" borderId="0" xfId="3" applyFont="1" applyFill="1" applyAlignment="1">
      <alignment horizontal="center"/>
    </xf>
    <xf numFmtId="0" fontId="5" fillId="2" borderId="0" xfId="3" applyFont="1" applyFill="1" applyAlignment="1">
      <alignment horizontal="center"/>
    </xf>
    <xf numFmtId="0" fontId="9" fillId="2" borderId="0" xfId="3" applyFont="1" applyFill="1" applyAlignment="1">
      <alignment horizontal="center"/>
    </xf>
    <xf numFmtId="166" fontId="9" fillId="2" borderId="0" xfId="5" applyNumberFormat="1" applyFont="1" applyFill="1" applyAlignment="1">
      <alignment horizontal="center"/>
    </xf>
    <xf numFmtId="0" fontId="11" fillId="2" borderId="0" xfId="3" applyFont="1" applyFill="1" applyAlignment="1">
      <alignment horizontal="center" vertical="center"/>
    </xf>
    <xf numFmtId="0" fontId="11" fillId="2" borderId="0" xfId="3" applyFont="1" applyFill="1" applyAlignment="1">
      <alignment horizontal="left" vertical="center" wrapText="1"/>
    </xf>
    <xf numFmtId="0" fontId="4" fillId="2" borderId="0" xfId="4" applyFont="1" applyFill="1" applyAlignment="1">
      <alignment vertical="center"/>
    </xf>
    <xf numFmtId="0" fontId="6" fillId="2" borderId="0" xfId="3" applyFont="1" applyFill="1" applyAlignment="1">
      <alignment horizontal="left" vertical="center" wrapText="1"/>
    </xf>
    <xf numFmtId="167" fontId="8" fillId="2" borderId="0" xfId="3" applyNumberFormat="1" applyFont="1" applyFill="1" applyAlignment="1">
      <alignment horizontal="left" wrapText="1"/>
    </xf>
    <xf numFmtId="3" fontId="6" fillId="2" borderId="0" xfId="3" applyNumberFormat="1" applyFont="1" applyFill="1" applyAlignment="1">
      <alignment wrapText="1"/>
    </xf>
    <xf numFmtId="0" fontId="11" fillId="2" borderId="0" xfId="3" applyFont="1" applyFill="1" applyAlignment="1">
      <alignment horizontal="center"/>
    </xf>
    <xf numFmtId="0" fontId="11" fillId="2" borderId="0" xfId="3" applyFont="1" applyFill="1" applyAlignment="1">
      <alignment horizontal="left" vertical="top" wrapText="1"/>
    </xf>
    <xf numFmtId="168" fontId="12" fillId="2" borderId="0" xfId="7" applyNumberFormat="1" applyFont="1" applyFill="1" applyAlignment="1">
      <alignment horizontal="left" vertical="top" wrapText="1"/>
    </xf>
    <xf numFmtId="169" fontId="6" fillId="2" borderId="0" xfId="3" applyNumberFormat="1" applyFont="1" applyFill="1" applyAlignment="1">
      <alignment horizontal="left" vertical="top" wrapText="1"/>
    </xf>
    <xf numFmtId="0" fontId="13" fillId="2" borderId="0" xfId="3" applyFont="1" applyFill="1"/>
    <xf numFmtId="166" fontId="14" fillId="0" borderId="0" xfId="5" applyNumberFormat="1" applyFont="1" applyFill="1" applyAlignment="1">
      <alignment horizontal="right" wrapText="1"/>
    </xf>
    <xf numFmtId="0" fontId="6" fillId="2" borderId="9" xfId="3" applyFont="1" applyFill="1" applyBorder="1" applyAlignment="1">
      <alignment horizontal="center" vertical="center" wrapText="1"/>
    </xf>
    <xf numFmtId="166" fontId="11" fillId="2" borderId="9" xfId="5" applyNumberFormat="1"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166" fontId="16" fillId="2" borderId="9" xfId="7" applyNumberFormat="1" applyFont="1" applyFill="1" applyBorder="1" applyAlignment="1">
      <alignment horizontal="right" vertical="center" wrapText="1"/>
    </xf>
    <xf numFmtId="166" fontId="13" fillId="2" borderId="9" xfId="7" applyNumberFormat="1" applyFont="1" applyFill="1" applyBorder="1" applyAlignment="1">
      <alignment horizontal="right" vertical="center" wrapText="1"/>
    </xf>
    <xf numFmtId="164" fontId="16" fillId="2" borderId="9" xfId="7" applyNumberFormat="1" applyFont="1" applyFill="1" applyBorder="1" applyAlignment="1">
      <alignment horizontal="right" vertical="center" wrapText="1"/>
    </xf>
    <xf numFmtId="164" fontId="13" fillId="2" borderId="9" xfId="7" applyNumberFormat="1" applyFont="1" applyFill="1" applyBorder="1" applyAlignment="1">
      <alignment horizontal="right" vertical="center" wrapText="1"/>
    </xf>
    <xf numFmtId="0" fontId="11" fillId="2" borderId="9" xfId="3" applyFont="1" applyFill="1" applyBorder="1" applyAlignment="1">
      <alignment horizontal="center" vertical="justify" wrapText="1"/>
    </xf>
    <xf numFmtId="0" fontId="15" fillId="2" borderId="10" xfId="3" applyFont="1" applyFill="1" applyBorder="1" applyAlignment="1">
      <alignment vertical="center" wrapText="1"/>
    </xf>
    <xf numFmtId="0" fontId="6" fillId="2" borderId="10" xfId="3" applyFont="1" applyFill="1" applyBorder="1" applyAlignment="1">
      <alignment horizontal="center" vertical="justify" wrapText="1"/>
    </xf>
    <xf numFmtId="0" fontId="11" fillId="2" borderId="10" xfId="3" applyFont="1" applyFill="1" applyBorder="1" applyAlignment="1">
      <alignment horizontal="center" vertical="justify" wrapText="1"/>
    </xf>
    <xf numFmtId="0" fontId="6" fillId="2" borderId="9" xfId="3" applyFont="1" applyFill="1" applyBorder="1" applyAlignment="1">
      <alignment horizontal="center" vertical="justify" wrapText="1"/>
    </xf>
    <xf numFmtId="166" fontId="11" fillId="0" borderId="9" xfId="1" applyNumberFormat="1" applyFont="1" applyFill="1" applyBorder="1" applyAlignment="1">
      <alignment horizontal="center" vertical="center" wrapText="1"/>
    </xf>
    <xf numFmtId="164" fontId="11" fillId="0" borderId="9" xfId="1" applyNumberFormat="1" applyFont="1" applyFill="1" applyBorder="1" applyAlignment="1">
      <alignment vertical="center"/>
    </xf>
    <xf numFmtId="166" fontId="11" fillId="0" borderId="9" xfId="1" applyNumberFormat="1" applyFont="1" applyFill="1" applyBorder="1" applyAlignment="1">
      <alignment vertical="center"/>
    </xf>
    <xf numFmtId="10" fontId="11" fillId="0" borderId="9" xfId="2" applyNumberFormat="1" applyFont="1" applyFill="1" applyBorder="1" applyAlignment="1">
      <alignment vertical="center"/>
    </xf>
    <xf numFmtId="10" fontId="13" fillId="2" borderId="9" xfId="9" applyNumberFormat="1" applyFont="1" applyFill="1" applyBorder="1" applyAlignment="1">
      <alignment horizontal="right" vertical="center" wrapText="1"/>
    </xf>
    <xf numFmtId="166" fontId="12" fillId="2" borderId="9" xfId="7" applyNumberFormat="1" applyFont="1" applyFill="1" applyBorder="1" applyAlignment="1">
      <alignment horizontal="right" vertical="center" wrapText="1"/>
    </xf>
    <xf numFmtId="0" fontId="11" fillId="2" borderId="0" xfId="3" applyFont="1" applyFill="1" applyBorder="1" applyAlignment="1">
      <alignment horizontal="center" vertical="justify" wrapText="1"/>
    </xf>
    <xf numFmtId="0" fontId="15" fillId="2" borderId="0" xfId="3" applyFont="1" applyFill="1" applyBorder="1" applyAlignment="1">
      <alignment horizontal="left" vertical="center" wrapText="1"/>
    </xf>
    <xf numFmtId="166" fontId="12" fillId="2" borderId="0" xfId="7" applyNumberFormat="1" applyFont="1" applyFill="1" applyBorder="1" applyAlignment="1">
      <alignment horizontal="right" vertical="center" wrapText="1"/>
    </xf>
    <xf numFmtId="166" fontId="13" fillId="2" borderId="0" xfId="7" applyNumberFormat="1" applyFont="1" applyFill="1" applyBorder="1" applyAlignment="1">
      <alignment horizontal="right" vertical="center" wrapText="1"/>
    </xf>
    <xf numFmtId="0" fontId="7" fillId="2" borderId="0" xfId="10" applyFont="1" applyFill="1" applyAlignment="1">
      <alignment horizontal="left" vertical="center"/>
    </xf>
    <xf numFmtId="169" fontId="7" fillId="2" borderId="0" xfId="10" applyNumberFormat="1" applyFont="1" applyFill="1" applyAlignment="1">
      <alignment vertical="center"/>
    </xf>
    <xf numFmtId="169" fontId="7" fillId="2" borderId="0" xfId="10" applyNumberFormat="1" applyFont="1" applyFill="1" applyAlignment="1">
      <alignment vertical="center" wrapText="1"/>
    </xf>
    <xf numFmtId="166" fontId="17" fillId="2" borderId="0" xfId="5" applyNumberFormat="1" applyFont="1" applyFill="1" applyBorder="1" applyAlignment="1">
      <alignment vertical="center" wrapText="1"/>
    </xf>
    <xf numFmtId="2" fontId="7" fillId="2" borderId="0" xfId="10" applyNumberFormat="1" applyFont="1" applyFill="1" applyAlignment="1">
      <alignment horizontal="center" vertical="center"/>
    </xf>
    <xf numFmtId="2" fontId="13" fillId="2" borderId="0" xfId="10" applyNumberFormat="1" applyFont="1" applyFill="1" applyAlignment="1">
      <alignment vertical="center"/>
    </xf>
    <xf numFmtId="166" fontId="13" fillId="2" borderId="0" xfId="5" applyNumberFormat="1" applyFont="1" applyFill="1" applyAlignment="1">
      <alignment horizontal="center" vertical="center"/>
    </xf>
    <xf numFmtId="0" fontId="7" fillId="2" borderId="3" xfId="10" applyNumberFormat="1" applyFont="1" applyFill="1" applyBorder="1" applyAlignment="1">
      <alignment vertical="center"/>
    </xf>
    <xf numFmtId="166" fontId="7" fillId="2" borderId="0" xfId="5" applyNumberFormat="1" applyFont="1" applyFill="1" applyAlignment="1">
      <alignment vertical="center"/>
    </xf>
    <xf numFmtId="0" fontId="19" fillId="2" borderId="0" xfId="4" applyFont="1" applyFill="1"/>
    <xf numFmtId="166" fontId="20" fillId="2" borderId="0" xfId="5" applyNumberFormat="1" applyFont="1" applyFill="1" applyAlignment="1">
      <alignment horizontal="center" vertical="center"/>
    </xf>
    <xf numFmtId="2" fontId="7" fillId="2" borderId="0" xfId="10" applyNumberFormat="1" applyFont="1" applyFill="1" applyAlignment="1">
      <alignment vertical="center"/>
    </xf>
    <xf numFmtId="2" fontId="3" fillId="2" borderId="0" xfId="10" applyNumberFormat="1" applyFont="1" applyFill="1" applyAlignment="1">
      <alignment vertical="center"/>
    </xf>
    <xf numFmtId="0" fontId="20" fillId="2" borderId="0" xfId="10" applyFont="1" applyFill="1" applyAlignment="1">
      <alignment vertical="center"/>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5" fillId="2" borderId="11" xfId="3" applyFont="1" applyFill="1" applyBorder="1" applyAlignment="1">
      <alignment horizontal="left" vertical="center" wrapText="1"/>
    </xf>
    <xf numFmtId="166" fontId="13" fillId="2" borderId="9" xfId="8" applyNumberFormat="1" applyFont="1" applyFill="1" applyBorder="1" applyAlignment="1">
      <alignment horizontal="right" vertical="center" wrapText="1"/>
    </xf>
    <xf numFmtId="0" fontId="11" fillId="2" borderId="9"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2" fontId="13" fillId="2" borderId="7" xfId="10" applyNumberFormat="1" applyFont="1" applyFill="1" applyBorder="1" applyAlignment="1">
      <alignment vertical="center"/>
    </xf>
    <xf numFmtId="166" fontId="3" fillId="2" borderId="0" xfId="5" applyNumberFormat="1" applyFont="1" applyFill="1" applyAlignment="1">
      <alignment horizontal="center" vertical="center"/>
    </xf>
    <xf numFmtId="0" fontId="6" fillId="34" borderId="1" xfId="3" applyFont="1" applyFill="1" applyBorder="1" applyAlignment="1">
      <alignment horizontal="center" vertical="center" wrapText="1"/>
    </xf>
    <xf numFmtId="166" fontId="6" fillId="34" borderId="1" xfId="5" applyNumberFormat="1" applyFont="1" applyFill="1" applyBorder="1" applyAlignment="1">
      <alignment horizontal="center" vertical="center" wrapText="1"/>
    </xf>
    <xf numFmtId="0" fontId="6" fillId="34" borderId="5" xfId="3" applyFont="1" applyFill="1" applyBorder="1" applyAlignment="1">
      <alignment horizontal="center" vertical="center" wrapText="1"/>
    </xf>
    <xf numFmtId="0" fontId="6" fillId="34" borderId="6" xfId="3" applyFont="1" applyFill="1" applyBorder="1" applyAlignment="1">
      <alignment horizontal="center" vertical="center" wrapText="1"/>
    </xf>
    <xf numFmtId="0" fontId="6" fillId="34" borderId="7" xfId="3" applyFont="1" applyFill="1" applyBorder="1" applyAlignment="1">
      <alignment horizontal="center" vertical="center" wrapText="1"/>
    </xf>
    <xf numFmtId="0" fontId="6" fillId="34" borderId="8" xfId="3" applyFont="1" applyFill="1" applyBorder="1" applyAlignment="1">
      <alignment horizontal="center" vertical="center" wrapText="1"/>
    </xf>
    <xf numFmtId="14" fontId="6" fillId="34" borderId="5" xfId="5" applyNumberFormat="1" applyFont="1" applyFill="1" applyBorder="1" applyAlignment="1">
      <alignment horizontal="center"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6" fontId="4" fillId="2" borderId="0" xfId="4" applyNumberFormat="1" applyFont="1" applyFill="1"/>
    <xf numFmtId="165" fontId="4" fillId="2" borderId="0" xfId="4" applyNumberFormat="1" applyFont="1" applyFill="1"/>
    <xf numFmtId="3" fontId="6" fillId="2" borderId="0" xfId="6" applyNumberFormat="1" applyFont="1" applyFill="1" applyAlignment="1">
      <alignment horizontal="left" vertical="top" wrapText="1"/>
    </xf>
    <xf numFmtId="0" fontId="2" fillId="2" borderId="0" xfId="3" applyFont="1" applyFill="1" applyAlignment="1">
      <alignment horizontal="center" wrapText="1"/>
    </xf>
    <xf numFmtId="0" fontId="5" fillId="2" borderId="0" xfId="3" applyFont="1" applyFill="1" applyAlignment="1">
      <alignment horizontal="center" vertical="center" wrapText="1"/>
    </xf>
    <xf numFmtId="0" fontId="6" fillId="2" borderId="0" xfId="3" applyFont="1" applyFill="1" applyAlignment="1">
      <alignment horizontal="center" wrapText="1"/>
    </xf>
    <xf numFmtId="3" fontId="6" fillId="0" borderId="0" xfId="6" applyNumberFormat="1" applyFont="1" applyFill="1" applyAlignment="1">
      <alignment horizontal="left" vertical="top" wrapText="1"/>
    </xf>
    <xf numFmtId="3" fontId="11" fillId="2" borderId="0" xfId="6" applyNumberFormat="1" applyFont="1" applyFill="1" applyAlignment="1">
      <alignment horizontal="left" vertical="top" wrapText="1"/>
    </xf>
    <xf numFmtId="0" fontId="15" fillId="2" borderId="11" xfId="3" applyFont="1" applyFill="1" applyBorder="1" applyAlignment="1">
      <alignment vertical="center" wrapText="1"/>
    </xf>
    <xf numFmtId="0" fontId="6" fillId="34" borderId="2" xfId="3" applyFont="1" applyFill="1" applyBorder="1" applyAlignment="1">
      <alignment horizontal="center" vertical="center" wrapText="1"/>
    </xf>
    <xf numFmtId="0" fontId="6" fillId="34" borderId="3" xfId="3" applyFont="1" applyFill="1" applyBorder="1" applyAlignment="1">
      <alignment horizontal="center" vertical="center" wrapText="1"/>
    </xf>
    <xf numFmtId="0" fontId="6" fillId="34" borderId="4" xfId="3" applyFont="1" applyFill="1" applyBorder="1" applyAlignment="1">
      <alignment horizontal="center" vertical="center" wrapText="1"/>
    </xf>
    <xf numFmtId="0" fontId="11" fillId="2" borderId="10"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15" fillId="2" borderId="11" xfId="3" applyFont="1" applyFill="1" applyBorder="1" applyAlignment="1">
      <alignment horizontal="left" vertical="center" wrapText="1"/>
    </xf>
    <xf numFmtId="0" fontId="11" fillId="2" borderId="1" xfId="3" applyFont="1" applyFill="1" applyBorder="1" applyAlignment="1">
      <alignment horizontal="center" vertical="justify" wrapText="1"/>
    </xf>
    <xf numFmtId="0" fontId="11" fillId="2" borderId="12" xfId="3" applyFont="1" applyFill="1" applyBorder="1" applyAlignment="1">
      <alignment horizontal="center" vertical="justify" wrapText="1"/>
    </xf>
    <xf numFmtId="0" fontId="11" fillId="2" borderId="5" xfId="3" applyFont="1" applyFill="1" applyBorder="1" applyAlignment="1">
      <alignment horizontal="center" vertical="justify" wrapText="1"/>
    </xf>
    <xf numFmtId="0" fontId="6" fillId="2" borderId="10" xfId="3" applyFont="1" applyFill="1" applyBorder="1" applyAlignment="1">
      <alignment horizontal="left" vertical="center" wrapText="1"/>
    </xf>
    <xf numFmtId="0" fontId="15" fillId="2" borderId="22" xfId="3" applyFont="1" applyFill="1" applyBorder="1" applyAlignment="1">
      <alignment horizontal="left" vertical="center" wrapText="1"/>
    </xf>
    <xf numFmtId="0" fontId="17" fillId="0" borderId="0" xfId="10" applyFont="1" applyFill="1" applyBorder="1" applyAlignment="1">
      <alignment horizontal="center" vertical="center" wrapText="1"/>
    </xf>
    <xf numFmtId="166" fontId="17" fillId="2" borderId="0" xfId="5" applyNumberFormat="1"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9" fontId="7" fillId="2" borderId="0" xfId="10" applyNumberFormat="1" applyFont="1" applyFill="1" applyAlignment="1">
      <alignment horizontal="center" vertical="center"/>
    </xf>
    <xf numFmtId="0" fontId="7" fillId="2" borderId="0" xfId="10" applyFont="1" applyFill="1" applyAlignment="1">
      <alignment horizontal="center" vertical="center"/>
    </xf>
    <xf numFmtId="169" fontId="7" fillId="2" borderId="0" xfId="10" applyNumberFormat="1" applyFont="1" applyFill="1" applyAlignment="1">
      <alignment horizontal="left" vertical="center"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omma" xfId="1" builtinId="3"/>
    <cellStyle name="Comma 2" xfId="53"/>
    <cellStyle name="Comma 2 6" xfId="7"/>
    <cellStyle name="Comma 3" xfId="54"/>
    <cellStyle name="Comma 4 3" xfId="5"/>
    <cellStyle name="Comma 5 2" xfId="8"/>
    <cellStyle name="Check Cell" xfId="23" builtinId="23" customBuiltin="1"/>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tabSelected="1" view="pageBreakPreview" topLeftCell="E1" zoomScale="70" zoomScaleNormal="100" zoomScaleSheetLayoutView="70" workbookViewId="0">
      <selection activeCell="F18" sqref="F18:G36"/>
    </sheetView>
  </sheetViews>
  <sheetFormatPr defaultColWidth="9.125" defaultRowHeight="15"/>
  <cols>
    <col min="1" max="1" width="5" style="1" customWidth="1"/>
    <col min="2" max="2" width="9.125" style="1" customWidth="1"/>
    <col min="3" max="3" width="3.375" style="1" customWidth="1"/>
    <col min="4" max="4" width="48.75" style="1" customWidth="1"/>
    <col min="5" max="5" width="34.125" style="1" customWidth="1"/>
    <col min="6" max="6" width="36.75" style="1" customWidth="1"/>
    <col min="7" max="7" width="38.375" style="1" customWidth="1"/>
    <col min="8" max="8" width="10.75" style="1" hidden="1" customWidth="1"/>
    <col min="9" max="9" width="12.625" style="1" hidden="1" customWidth="1"/>
    <col min="10" max="12" width="9.125" style="1" hidden="1" customWidth="1"/>
    <col min="13" max="14" width="9.125" style="1" customWidth="1"/>
    <col min="15" max="16384" width="9.125" style="1"/>
  </cols>
  <sheetData>
    <row r="1" spans="2:7" ht="32.25" customHeight="1">
      <c r="B1" s="81" t="s">
        <v>0</v>
      </c>
      <c r="C1" s="81"/>
      <c r="D1" s="81"/>
      <c r="E1" s="81"/>
      <c r="F1" s="81"/>
      <c r="G1" s="81"/>
    </row>
    <row r="2" spans="2:7" ht="40.5" customHeight="1">
      <c r="B2" s="82" t="s">
        <v>1</v>
      </c>
      <c r="C2" s="82"/>
      <c r="D2" s="82"/>
      <c r="E2" s="82"/>
      <c r="F2" s="82"/>
      <c r="G2" s="82"/>
    </row>
    <row r="3" spans="2:7" ht="9" customHeight="1">
      <c r="G3" s="2"/>
    </row>
    <row r="4" spans="2:7" ht="19.5" customHeight="1">
      <c r="B4" s="83" t="s">
        <v>2</v>
      </c>
      <c r="C4" s="83"/>
      <c r="D4" s="83"/>
      <c r="E4" s="83"/>
      <c r="F4" s="83"/>
      <c r="G4" s="83"/>
    </row>
    <row r="5" spans="2:7" ht="15.6" customHeight="1">
      <c r="C5" s="3"/>
      <c r="D5" s="3"/>
      <c r="E5" s="4" t="s">
        <v>3</v>
      </c>
      <c r="F5" s="3"/>
      <c r="G5" s="3"/>
    </row>
    <row r="6" spans="2:7" ht="15.6" customHeight="1">
      <c r="B6" s="4"/>
      <c r="C6" s="4"/>
      <c r="D6" s="4"/>
      <c r="E6" s="5"/>
      <c r="F6" s="4"/>
      <c r="G6" s="4"/>
    </row>
    <row r="7" spans="2:7" ht="3" customHeight="1">
      <c r="B7" s="6"/>
      <c r="C7" s="6"/>
      <c r="D7" s="7"/>
      <c r="E7" s="7"/>
      <c r="F7" s="8"/>
      <c r="G7" s="8"/>
    </row>
    <row r="8" spans="2:7" s="11" customFormat="1" ht="34.5" customHeight="1">
      <c r="B8" s="9">
        <v>1</v>
      </c>
      <c r="C8" s="9"/>
      <c r="D8" s="10" t="s">
        <v>27</v>
      </c>
      <c r="E8" s="84" t="s">
        <v>28</v>
      </c>
      <c r="F8" s="84"/>
      <c r="G8" s="84"/>
    </row>
    <row r="9" spans="2:7" s="11" customFormat="1" ht="34.5" customHeight="1">
      <c r="B9" s="9">
        <v>2</v>
      </c>
      <c r="C9" s="9"/>
      <c r="D9" s="10" t="s">
        <v>29</v>
      </c>
      <c r="E9" s="85" t="s">
        <v>30</v>
      </c>
      <c r="F9" s="85"/>
      <c r="G9" s="85"/>
    </row>
    <row r="10" spans="2:7" s="11" customFormat="1" ht="34.5" customHeight="1">
      <c r="B10" s="9">
        <v>3</v>
      </c>
      <c r="C10" s="9"/>
      <c r="D10" s="10" t="s">
        <v>31</v>
      </c>
      <c r="E10" s="80" t="s">
        <v>32</v>
      </c>
      <c r="F10" s="80"/>
      <c r="G10" s="80"/>
    </row>
    <row r="11" spans="2:7" s="11" customFormat="1" ht="18.75" customHeight="1">
      <c r="B11" s="9">
        <v>5</v>
      </c>
      <c r="C11" s="9"/>
      <c r="D11" s="12" t="s">
        <v>4</v>
      </c>
      <c r="E11" s="13">
        <f>F15+1</f>
        <v>45965</v>
      </c>
      <c r="F11" s="14"/>
      <c r="G11" s="14"/>
    </row>
    <row r="12" spans="2:7" ht="18.75" customHeight="1">
      <c r="B12" s="15"/>
      <c r="C12" s="9"/>
      <c r="D12" s="16" t="s">
        <v>5</v>
      </c>
      <c r="E12" s="17">
        <f>+E11</f>
        <v>45965</v>
      </c>
      <c r="F12" s="18"/>
      <c r="G12" s="19"/>
    </row>
    <row r="13" spans="2:7" ht="12.75" customHeight="1">
      <c r="B13" s="9"/>
      <c r="C13" s="9"/>
      <c r="D13" s="19"/>
      <c r="E13" s="19"/>
      <c r="F13" s="19"/>
      <c r="G13" s="20" t="s">
        <v>6</v>
      </c>
    </row>
    <row r="14" spans="2:7" ht="31.5" customHeight="1">
      <c r="B14" s="68" t="s">
        <v>7</v>
      </c>
      <c r="C14" s="87" t="s">
        <v>8</v>
      </c>
      <c r="D14" s="88"/>
      <c r="E14" s="89"/>
      <c r="F14" s="69" t="s">
        <v>9</v>
      </c>
      <c r="G14" s="69" t="s">
        <v>9</v>
      </c>
    </row>
    <row r="15" spans="2:7" ht="16.5" customHeight="1">
      <c r="B15" s="70"/>
      <c r="C15" s="71"/>
      <c r="D15" s="72"/>
      <c r="E15" s="73"/>
      <c r="F15" s="74">
        <f>IF(WEEKDAY(G15)=4,WORKDAY(G15,3),WORKDAY(G15,2))</f>
        <v>45964</v>
      </c>
      <c r="G15" s="74">
        <v>45959</v>
      </c>
    </row>
    <row r="16" spans="2:7" ht="33" customHeight="1">
      <c r="B16" s="21" t="s">
        <v>10</v>
      </c>
      <c r="C16" s="90" t="s">
        <v>33</v>
      </c>
      <c r="D16" s="91"/>
      <c r="E16" s="91"/>
      <c r="F16" s="63"/>
      <c r="G16" s="75"/>
    </row>
    <row r="17" spans="2:12" ht="33" customHeight="1">
      <c r="B17" s="21">
        <v>1</v>
      </c>
      <c r="C17" s="90" t="s">
        <v>34</v>
      </c>
      <c r="D17" s="91"/>
      <c r="E17" s="91"/>
      <c r="F17" s="22"/>
      <c r="G17" s="22"/>
    </row>
    <row r="18" spans="2:12" ht="15.75">
      <c r="B18" s="23">
        <v>1.1000000000000001</v>
      </c>
      <c r="C18" s="24"/>
      <c r="D18" s="92" t="s">
        <v>11</v>
      </c>
      <c r="E18" s="92"/>
      <c r="F18" s="25">
        <v>69761119764</v>
      </c>
      <c r="G18" s="25">
        <v>69737925443</v>
      </c>
      <c r="K18" s="25">
        <v>69737925443</v>
      </c>
      <c r="L18" s="78">
        <f>K18-G18</f>
        <v>0</v>
      </c>
    </row>
    <row r="19" spans="2:12" ht="15.75">
      <c r="B19" s="23">
        <v>1.2</v>
      </c>
      <c r="C19" s="24"/>
      <c r="D19" s="92" t="s">
        <v>12</v>
      </c>
      <c r="E19" s="92"/>
      <c r="F19" s="25"/>
      <c r="G19" s="25"/>
      <c r="K19" s="25"/>
      <c r="L19" s="78">
        <f t="shared" ref="L19:L36" si="0">K19-G19</f>
        <v>0</v>
      </c>
    </row>
    <row r="20" spans="2:12" ht="15.75">
      <c r="B20" s="23">
        <v>1.3</v>
      </c>
      <c r="C20" s="24"/>
      <c r="D20" s="92" t="s">
        <v>13</v>
      </c>
      <c r="E20" s="92"/>
      <c r="F20" s="27">
        <v>14872.31</v>
      </c>
      <c r="G20" s="27">
        <v>14867.36</v>
      </c>
      <c r="K20" s="27">
        <v>14867.36</v>
      </c>
      <c r="L20" s="78">
        <f t="shared" si="0"/>
        <v>0</v>
      </c>
    </row>
    <row r="21" spans="2:12" ht="37.5" customHeight="1">
      <c r="B21" s="21">
        <v>2</v>
      </c>
      <c r="C21" s="90" t="s">
        <v>35</v>
      </c>
      <c r="D21" s="91"/>
      <c r="E21" s="91"/>
      <c r="F21" s="25"/>
      <c r="G21" s="25"/>
      <c r="K21" s="25"/>
      <c r="L21" s="78">
        <f t="shared" si="0"/>
        <v>0</v>
      </c>
    </row>
    <row r="22" spans="2:12" ht="15.75">
      <c r="B22" s="23">
        <v>2.1</v>
      </c>
      <c r="C22" s="24"/>
      <c r="D22" s="92" t="s">
        <v>11</v>
      </c>
      <c r="E22" s="92"/>
      <c r="F22" s="26">
        <v>69789626183</v>
      </c>
      <c r="G22" s="26">
        <v>69761119764</v>
      </c>
      <c r="K22" s="26">
        <v>69761119764</v>
      </c>
      <c r="L22" s="78">
        <f t="shared" si="0"/>
        <v>0</v>
      </c>
    </row>
    <row r="23" spans="2:12" ht="15.75">
      <c r="B23" s="23">
        <v>2.2000000000000002</v>
      </c>
      <c r="C23" s="24"/>
      <c r="D23" s="92" t="s">
        <v>12</v>
      </c>
      <c r="E23" s="92"/>
      <c r="F23" s="25"/>
      <c r="G23" s="25"/>
      <c r="K23" s="25"/>
      <c r="L23" s="78">
        <f t="shared" si="0"/>
        <v>0</v>
      </c>
    </row>
    <row r="24" spans="2:12" ht="15.75">
      <c r="B24" s="23">
        <v>2.2999999999999998</v>
      </c>
      <c r="C24" s="24"/>
      <c r="D24" s="92" t="s">
        <v>13</v>
      </c>
      <c r="E24" s="92"/>
      <c r="F24" s="27">
        <v>14878.99</v>
      </c>
      <c r="G24" s="27">
        <v>14872.31</v>
      </c>
      <c r="K24" s="27">
        <v>14872.31</v>
      </c>
      <c r="L24" s="78">
        <f t="shared" si="0"/>
        <v>0</v>
      </c>
    </row>
    <row r="25" spans="2:12" ht="32.25" customHeight="1">
      <c r="B25" s="21">
        <v>3</v>
      </c>
      <c r="C25" s="90" t="s">
        <v>36</v>
      </c>
      <c r="D25" s="91"/>
      <c r="E25" s="91"/>
      <c r="F25" s="61">
        <v>28506419</v>
      </c>
      <c r="G25" s="61">
        <v>23194321</v>
      </c>
      <c r="H25" s="78">
        <f>G22-G18</f>
        <v>23194321</v>
      </c>
      <c r="I25" s="78">
        <f>H25-G25</f>
        <v>0</v>
      </c>
      <c r="K25" s="61">
        <v>23194321</v>
      </c>
      <c r="L25" s="78">
        <f t="shared" si="0"/>
        <v>0</v>
      </c>
    </row>
    <row r="26" spans="2:12" ht="33" customHeight="1">
      <c r="B26" s="29">
        <v>3.1</v>
      </c>
      <c r="C26" s="30"/>
      <c r="D26" s="86" t="s">
        <v>14</v>
      </c>
      <c r="E26" s="86"/>
      <c r="F26" s="61">
        <v>31372405</v>
      </c>
      <c r="G26" s="61">
        <v>23194321</v>
      </c>
      <c r="I26" s="78"/>
      <c r="K26" s="61">
        <v>23194321</v>
      </c>
      <c r="L26" s="78">
        <f t="shared" si="0"/>
        <v>0</v>
      </c>
    </row>
    <row r="27" spans="2:12" ht="33" customHeight="1">
      <c r="B27" s="29">
        <v>3.2</v>
      </c>
      <c r="C27" s="31"/>
      <c r="D27" s="86" t="s">
        <v>15</v>
      </c>
      <c r="E27" s="86"/>
      <c r="F27" s="61">
        <v>-2865986</v>
      </c>
      <c r="G27" s="61"/>
      <c r="H27" s="78">
        <f>G25-G26</f>
        <v>0</v>
      </c>
      <c r="I27" s="78">
        <f>H27-G27</f>
        <v>0</v>
      </c>
      <c r="K27" s="61"/>
      <c r="L27" s="78">
        <f t="shared" si="0"/>
        <v>0</v>
      </c>
    </row>
    <row r="28" spans="2:12" ht="33" customHeight="1">
      <c r="B28" s="29">
        <v>3.3</v>
      </c>
      <c r="C28" s="32"/>
      <c r="D28" s="86" t="s">
        <v>16</v>
      </c>
      <c r="E28" s="86"/>
      <c r="F28" s="25"/>
      <c r="G28" s="25"/>
      <c r="K28" s="25"/>
      <c r="L28" s="78">
        <f t="shared" si="0"/>
        <v>0</v>
      </c>
    </row>
    <row r="29" spans="2:12" ht="36" customHeight="1">
      <c r="B29" s="33">
        <v>4</v>
      </c>
      <c r="C29" s="90" t="s">
        <v>37</v>
      </c>
      <c r="D29" s="91"/>
      <c r="E29" s="91"/>
      <c r="F29" s="27">
        <v>6.68</v>
      </c>
      <c r="G29" s="27">
        <v>4.95</v>
      </c>
      <c r="H29" s="79">
        <f>G24-G20</f>
        <v>4.9499999999989086</v>
      </c>
      <c r="K29" s="27">
        <v>4.95</v>
      </c>
      <c r="L29" s="78">
        <f t="shared" si="0"/>
        <v>0</v>
      </c>
    </row>
    <row r="30" spans="2:12" ht="36" customHeight="1">
      <c r="B30" s="33">
        <v>5</v>
      </c>
      <c r="C30" s="90" t="s">
        <v>38</v>
      </c>
      <c r="D30" s="91"/>
      <c r="E30" s="91"/>
      <c r="F30" s="25"/>
      <c r="G30" s="25"/>
      <c r="K30" s="25"/>
      <c r="L30" s="78">
        <f t="shared" si="0"/>
        <v>0</v>
      </c>
    </row>
    <row r="31" spans="2:12" ht="15.75">
      <c r="B31" s="29">
        <v>5.0999999999999996</v>
      </c>
      <c r="C31" s="32"/>
      <c r="D31" s="92" t="s">
        <v>17</v>
      </c>
      <c r="E31" s="92"/>
      <c r="F31" s="34">
        <v>69789626183</v>
      </c>
      <c r="G31" s="34">
        <v>69761119764</v>
      </c>
      <c r="K31" s="34">
        <v>69761119764</v>
      </c>
      <c r="L31" s="78">
        <f t="shared" si="0"/>
        <v>0</v>
      </c>
    </row>
    <row r="32" spans="2:12" ht="15.75">
      <c r="B32" s="29">
        <v>5.2</v>
      </c>
      <c r="C32" s="32"/>
      <c r="D32" s="92" t="s">
        <v>18</v>
      </c>
      <c r="E32" s="92"/>
      <c r="F32" s="34">
        <v>63536500580</v>
      </c>
      <c r="G32" s="34">
        <v>63378578014</v>
      </c>
      <c r="K32" s="34">
        <v>63378578014</v>
      </c>
      <c r="L32" s="78">
        <f t="shared" si="0"/>
        <v>0</v>
      </c>
    </row>
    <row r="33" spans="2:12" ht="24.75" customHeight="1">
      <c r="B33" s="33">
        <v>6</v>
      </c>
      <c r="C33" s="96" t="s">
        <v>45</v>
      </c>
      <c r="D33" s="91"/>
      <c r="E33" s="91"/>
      <c r="F33" s="26"/>
      <c r="G33" s="26"/>
      <c r="K33" s="26"/>
      <c r="L33" s="78">
        <f t="shared" si="0"/>
        <v>0</v>
      </c>
    </row>
    <row r="34" spans="2:12" ht="18" customHeight="1">
      <c r="B34" s="29">
        <v>6.1</v>
      </c>
      <c r="C34" s="32"/>
      <c r="D34" s="92" t="s">
        <v>46</v>
      </c>
      <c r="E34" s="97"/>
      <c r="F34" s="35">
        <v>32296.34</v>
      </c>
      <c r="G34" s="35">
        <v>32296.34</v>
      </c>
      <c r="K34" s="35">
        <v>32296.34</v>
      </c>
      <c r="L34" s="78">
        <f t="shared" si="0"/>
        <v>0</v>
      </c>
    </row>
    <row r="35" spans="2:12" ht="15.75">
      <c r="B35" s="29">
        <v>6.2</v>
      </c>
      <c r="C35" s="32"/>
      <c r="D35" s="60" t="s">
        <v>47</v>
      </c>
      <c r="E35" s="60"/>
      <c r="F35" s="36">
        <f>ROUND(F34*F24,0)</f>
        <v>480536920</v>
      </c>
      <c r="G35" s="36">
        <v>480321180</v>
      </c>
      <c r="H35" s="1">
        <f>ROUND(G34*G24,0)</f>
        <v>480321180</v>
      </c>
      <c r="I35" s="78">
        <f>H35-G35</f>
        <v>0</v>
      </c>
      <c r="K35" s="36">
        <v>480321180</v>
      </c>
      <c r="L35" s="78">
        <f t="shared" si="0"/>
        <v>0</v>
      </c>
    </row>
    <row r="36" spans="2:12" ht="15.75">
      <c r="B36" s="29">
        <v>6.3</v>
      </c>
      <c r="C36" s="32"/>
      <c r="D36" s="60" t="s">
        <v>48</v>
      </c>
      <c r="E36" s="60"/>
      <c r="F36" s="37">
        <f>F35/F22</f>
        <v>6.8855064324309795E-3</v>
      </c>
      <c r="G36" s="37">
        <v>6.8852274967046642E-3</v>
      </c>
      <c r="K36" s="37">
        <v>6.8852274967046642E-3</v>
      </c>
      <c r="L36" s="78">
        <f t="shared" si="0"/>
        <v>0</v>
      </c>
    </row>
    <row r="37" spans="2:12" ht="30.75" customHeight="1">
      <c r="B37" s="21" t="s">
        <v>19</v>
      </c>
      <c r="C37" s="90" t="s">
        <v>39</v>
      </c>
      <c r="D37" s="91"/>
      <c r="E37" s="91"/>
      <c r="F37" s="62"/>
      <c r="G37" s="62"/>
      <c r="L37" s="78"/>
    </row>
    <row r="38" spans="2:12" ht="25.5" customHeight="1">
      <c r="B38" s="23">
        <v>1</v>
      </c>
      <c r="C38" s="90" t="s">
        <v>40</v>
      </c>
      <c r="D38" s="91"/>
      <c r="E38" s="91"/>
      <c r="F38" s="26"/>
      <c r="G38" s="26"/>
    </row>
    <row r="39" spans="2:12" ht="36" customHeight="1">
      <c r="B39" s="23">
        <v>2</v>
      </c>
      <c r="C39" s="90" t="s">
        <v>41</v>
      </c>
      <c r="D39" s="91"/>
      <c r="E39" s="91"/>
      <c r="F39" s="26"/>
      <c r="G39" s="26"/>
    </row>
    <row r="40" spans="2:12" ht="30.75" customHeight="1">
      <c r="B40" s="23">
        <v>3</v>
      </c>
      <c r="C40" s="90" t="s">
        <v>42</v>
      </c>
      <c r="D40" s="91"/>
      <c r="E40" s="91"/>
      <c r="F40" s="26"/>
      <c r="G40" s="26"/>
    </row>
    <row r="41" spans="2:12" ht="36" customHeight="1">
      <c r="B41" s="93">
        <v>4</v>
      </c>
      <c r="C41" s="90" t="s">
        <v>43</v>
      </c>
      <c r="D41" s="91"/>
      <c r="E41" s="91"/>
      <c r="F41" s="62"/>
      <c r="G41" s="62"/>
    </row>
    <row r="42" spans="2:12" ht="15.75">
      <c r="B42" s="94"/>
      <c r="C42" s="32"/>
      <c r="D42" s="92" t="s">
        <v>20</v>
      </c>
      <c r="E42" s="92"/>
      <c r="F42" s="28"/>
      <c r="G42" s="28"/>
    </row>
    <row r="43" spans="2:12" ht="15.75">
      <c r="B43" s="95"/>
      <c r="C43" s="32"/>
      <c r="D43" s="92" t="s">
        <v>21</v>
      </c>
      <c r="E43" s="92"/>
      <c r="F43" s="38"/>
      <c r="G43" s="38"/>
    </row>
    <row r="44" spans="2:12" ht="15.75">
      <c r="B44" s="93">
        <v>5</v>
      </c>
      <c r="C44" s="90" t="s">
        <v>44</v>
      </c>
      <c r="D44" s="91"/>
      <c r="E44" s="91"/>
      <c r="F44" s="62"/>
      <c r="G44" s="62"/>
    </row>
    <row r="45" spans="2:12" ht="15.75">
      <c r="B45" s="94"/>
      <c r="C45" s="32"/>
      <c r="D45" s="92" t="s">
        <v>17</v>
      </c>
      <c r="E45" s="92"/>
      <c r="F45" s="39"/>
      <c r="G45" s="39"/>
    </row>
    <row r="46" spans="2:12" ht="15.75">
      <c r="B46" s="95"/>
      <c r="C46" s="32"/>
      <c r="D46" s="92" t="s">
        <v>18</v>
      </c>
      <c r="E46" s="92"/>
      <c r="F46" s="39"/>
      <c r="G46" s="39"/>
    </row>
    <row r="47" spans="2:12" ht="14.25" customHeight="1">
      <c r="B47" s="40"/>
      <c r="C47" s="40"/>
      <c r="D47" s="41"/>
      <c r="E47" s="41"/>
      <c r="F47" s="42"/>
      <c r="G47" s="43"/>
    </row>
    <row r="48" spans="2:12" ht="15.75">
      <c r="B48" s="44"/>
      <c r="C48" s="44"/>
      <c r="D48" s="44"/>
      <c r="E48" s="45"/>
      <c r="F48" s="102"/>
      <c r="G48" s="102"/>
    </row>
    <row r="49" spans="1:7" ht="15.75">
      <c r="B49" s="103" t="s">
        <v>22</v>
      </c>
      <c r="C49" s="103"/>
      <c r="D49" s="103"/>
      <c r="E49" s="46"/>
      <c r="F49" s="104" t="s">
        <v>23</v>
      </c>
      <c r="G49" s="104"/>
    </row>
    <row r="50" spans="1:7" ht="15.75">
      <c r="B50" s="98" t="s">
        <v>24</v>
      </c>
      <c r="C50" s="98"/>
      <c r="D50" s="98"/>
      <c r="E50" s="47"/>
      <c r="F50" s="99" t="s">
        <v>25</v>
      </c>
      <c r="G50" s="99"/>
    </row>
    <row r="51" spans="1:7" ht="15.75">
      <c r="B51" s="100"/>
      <c r="C51" s="100"/>
      <c r="D51" s="100"/>
      <c r="E51" s="101"/>
      <c r="F51" s="101"/>
      <c r="G51" s="101"/>
    </row>
    <row r="52" spans="1:7" ht="15.75">
      <c r="B52" s="76"/>
      <c r="C52" s="76"/>
      <c r="D52" s="76"/>
      <c r="E52" s="77"/>
      <c r="F52" s="77"/>
      <c r="G52" s="77"/>
    </row>
    <row r="53" spans="1:7" ht="15.75">
      <c r="B53" s="76"/>
      <c r="C53" s="76"/>
      <c r="D53" s="76"/>
      <c r="E53" s="77"/>
      <c r="F53" s="77"/>
      <c r="G53" s="77"/>
    </row>
    <row r="54" spans="1:7" ht="15.75">
      <c r="B54" s="76"/>
      <c r="C54" s="76"/>
      <c r="D54" s="76"/>
      <c r="E54" s="77"/>
      <c r="F54" s="77"/>
      <c r="G54" s="77"/>
    </row>
    <row r="55" spans="1:7" ht="15.75">
      <c r="B55" s="76"/>
      <c r="C55" s="76"/>
      <c r="D55" s="76"/>
      <c r="E55" s="77"/>
      <c r="F55" s="77"/>
      <c r="G55" s="77"/>
    </row>
    <row r="56" spans="1:7" ht="15.75">
      <c r="B56" s="76"/>
      <c r="C56" s="76"/>
      <c r="D56" s="76"/>
      <c r="E56" s="77"/>
      <c r="F56" s="77"/>
      <c r="G56" s="77"/>
    </row>
    <row r="57" spans="1:7" ht="15.75">
      <c r="B57" s="76"/>
      <c r="C57" s="76"/>
      <c r="D57" s="76"/>
      <c r="E57" s="77"/>
      <c r="F57" s="77"/>
      <c r="G57" s="77"/>
    </row>
    <row r="58" spans="1:7" ht="15.75">
      <c r="B58" s="76"/>
      <c r="C58" s="76"/>
      <c r="D58" s="76"/>
      <c r="E58" s="77"/>
      <c r="F58" s="77"/>
      <c r="G58" s="77"/>
    </row>
    <row r="59" spans="1:7" ht="15.75">
      <c r="B59" s="58"/>
      <c r="C59" s="58"/>
      <c r="D59" s="58"/>
      <c r="E59" s="59"/>
      <c r="F59" s="48"/>
      <c r="G59" s="48"/>
    </row>
    <row r="60" spans="1:7" ht="15.75">
      <c r="B60" s="64"/>
      <c r="C60" s="64"/>
      <c r="D60" s="64"/>
      <c r="E60" s="65"/>
      <c r="F60" s="48"/>
      <c r="G60" s="48"/>
    </row>
    <row r="61" spans="1:7" ht="15.75">
      <c r="B61" s="44"/>
      <c r="C61" s="66"/>
      <c r="D61" s="50"/>
      <c r="E61" s="49"/>
      <c r="F61" s="49"/>
      <c r="G61" s="50"/>
    </row>
    <row r="62" spans="1:7" ht="15.75">
      <c r="B62" s="51" t="s">
        <v>49</v>
      </c>
      <c r="C62" s="44"/>
      <c r="D62" s="51"/>
      <c r="E62" s="52"/>
      <c r="F62" s="51" t="s">
        <v>26</v>
      </c>
      <c r="G62" s="51"/>
    </row>
    <row r="63" spans="1:7" ht="15.75">
      <c r="B63" s="53" t="s">
        <v>51</v>
      </c>
    </row>
    <row r="64" spans="1:7" ht="15.75">
      <c r="A64" s="54"/>
      <c r="B64" s="49" t="s">
        <v>50</v>
      </c>
      <c r="C64" s="67"/>
      <c r="D64" s="49"/>
      <c r="E64" s="54"/>
      <c r="F64" s="55"/>
      <c r="G64" s="56"/>
    </row>
    <row r="65" spans="1:7" ht="15.75">
      <c r="A65" s="54"/>
      <c r="B65" s="55"/>
      <c r="C65" s="54"/>
      <c r="D65" s="55"/>
      <c r="E65" s="57"/>
      <c r="F65" s="55"/>
      <c r="G65" s="56"/>
    </row>
  </sheetData>
  <mergeCells count="45">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D26:E26"/>
    <mergeCell ref="C14:E14"/>
    <mergeCell ref="C16:E16"/>
    <mergeCell ref="C17:E17"/>
    <mergeCell ref="D18:E18"/>
    <mergeCell ref="D19:E19"/>
    <mergeCell ref="D20:E20"/>
    <mergeCell ref="C21:E21"/>
    <mergeCell ref="D22:E22"/>
    <mergeCell ref="D23:E23"/>
    <mergeCell ref="D24:E24"/>
    <mergeCell ref="C25:E25"/>
    <mergeCell ref="E10:G10"/>
    <mergeCell ref="B1:G1"/>
    <mergeCell ref="B2:G2"/>
    <mergeCell ref="B4:G4"/>
    <mergeCell ref="E8:G8"/>
    <mergeCell ref="E9:G9"/>
  </mergeCells>
  <printOptions horizontalCentered="1"/>
  <pageMargins left="0.7" right="0.7" top="0.75" bottom="0.75" header="0.3" footer="0.3"/>
  <pageSetup scale="4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TMea2zaK0zmpgP7dfz+xQZmls5c=</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e9jObcp40+EAupGhFA043TnQ/B8=</DigestValue>
    </Reference>
  </SignedInfo>
  <SignatureValue>kRTZE/Yx5mCmfBDuEv0b+gGYeZxqAvqrvcz42cxbjeUiXR83eCrmfojWLBTEk6pRUwpkger19ybd
cVh7p7L0NtuolgfdV4mOQRxpXj0Vf+0JyT61x3/qGFpgkLA/dHEpqbi9PGEfkCLP8HHKMS95dUUs
p3rOAJw9NxICRNAWUOm/M5hAifSk3lnW+Wu2wTymIV6pRiBCbSemI965CYnQKylxvaiig+BE70Sc
jl+lN9xfY1bkvvhJTGhwSPWVe4X5+AjrECdVStHFMoZKBu5ADv/zaXJlRGSWK/QWctEuLr7saCHq
bfTHEjbUQ0i4LMcn0h3hc8hhtRAzV06eaTuxXQ==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mVSe7dX/RFRI2JGzZs+YMaFrdrM=</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wzPNdPmjLe+TMXVAqCDuAO/vlMY=</DigestValue>
      </Reference>
      <Reference URI="/xl/printerSettings/printerSettings1.bin?ContentType=application/vnd.openxmlformats-officedocument.spreadsheetml.printerSettings">
        <DigestMethod Algorithm="http://www.w3.org/2000/09/xmldsig#sha1"/>
        <DigestValue>+DeUccHhAI2s5gxjQcNOZ2KQadk=</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MF1VpVVEGY+dIChksKeBb2FqoG4=</DigestValue>
      </Reference>
      <Reference URI="/xl/workbook.xml?ContentType=application/vnd.openxmlformats-officedocument.spreadsheetml.sheet.main+xml">
        <DigestMethod Algorithm="http://www.w3.org/2000/09/xmldsig#sha1"/>
        <DigestValue>dnxS0R69IYBvUD0UN8WMj7OZZ0A=</DigestValue>
      </Reference>
      <Reference URI="/xl/worksheets/sheet2.xml?ContentType=application/vnd.openxmlformats-officedocument.spreadsheetml.worksheet+xml">
        <DigestMethod Algorithm="http://www.w3.org/2000/09/xmldsig#sha1"/>
        <DigestValue>aYBbJ4M0XXWwCMgiJyRERwX/3YQ=</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2025-11-04T04:16:19Z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2025-11-04T04:16:19Z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tX0J4PVI6WVHNH8w5yC6UEMKAHs5ANhASAwTJAp61WU=</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UIi9U8JJPlFFFCh31oNCjw1oOzr23B2BDQoxf3oTkDQ=</DigestValue>
    </Reference>
  </SignedInfo>
  <SignatureValue>QO5CNUmfBJamOifbPaX+KtRFgbPKHTeIOzs/Gklz9UtyQT6DSmh2nhxzai/jU3vourOSxxTiCuvJ
4odP0BZ7QG6np6OCs4/rE7qT3N7kBjfF9yMj/fZ/u3mR54iZmr2/5pYUsODmkl7K0wuu+DLEG9gl
71VwOzkhiK843ifEraMNDIV+X6BBwfdRuJqeN9Wwl7qREyRFVXpCIJiPWJ7Zb3YtDFUorynHm8yp
+o5KIRQ8nalrQYrzuoGMLVxLKX7mtH4FLWqsPyV9RHRLJb9saiekvI+zps0+qVkTTYutDcCgAxaj
uHEu7zm49VDgnppxSp8PE+ApCYKYvH+SnSriqA==</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noZPh6w4qF4v4Z1qU/3jsn9iNHky84bJODK0cGljhC0=</DigestValue>
      </Reference>
      <Reference URI="/xl/printerSettings/printerSettings1.bin?ContentType=application/vnd.openxmlformats-officedocument.spreadsheetml.printerSettings">
        <DigestMethod Algorithm="http://www.w3.org/2001/04/xmlenc#sha256"/>
        <DigestValue>m9tXJ0BCKUbWcG4Wz53uSLxnssm2TAcVLyKZBBCTUvU=</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EvA6O1GU7dUBCWKBxavC3+dDVFkAZbUFgttPRrqM9HY=</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G90tEsbdcKTcWe5dLTCQO0H3qFuRLAjDFHEh7ta2UB0=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w7eIr0xm6FUzEJV1EoZxp82idxP0F6PB7j8nr/lYx3Q=</DigestValue>
      </Reference>
      <Reference URI="/xl/worksheets/sheet2.xml?ContentType=application/vnd.openxmlformats-officedocument.spreadsheetml.worksheet+xml">
        <DigestMethod Algorithm="http://www.w3.org/2001/04/xmlenc#sha256"/>
        <DigestValue>SipAFPFXAhX5aj+3q6WK1txXPzvUGPSBDB9/rLi0UYY=</DigestValue>
      </Reference>
    </Manifest>
    <SignatureProperties>
      <SignatureProperty Id="idSignatureTime" Target="#idPackageSignature">
        <mdssi:SignatureTime xmlns:mdssi="http://schemas.openxmlformats.org/package/2006/digital-signature">
          <mdssi:Format>YYYY-MM-DDThh:mm:ssTZD</mdssi:Format>
          <mdssi:Value>2025-11-04T09:06:22Z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2025-11-04T09:06:22Z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NGUYEN THI NGOC HUYEN</cp:lastModifiedBy>
  <cp:lastPrinted>2025-10-31T06:52:51Z</cp:lastPrinted>
  <dcterms:created xsi:type="dcterms:W3CDTF">2021-03-31T12:23:45Z</dcterms:created>
  <dcterms:modified xsi:type="dcterms:W3CDTF">2025-11-04T03:30:42Z</dcterms:modified>
</cp:coreProperties>
</file>