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showHorizontalScroll="0" showVerticalScroll="0" showSheetTabs="0" xWindow="0" yWindow="0" windowWidth="14820" windowHeight="417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F15" i="2" l="1"/>
  <c r="H26" i="2"/>
  <c r="I26" i="2" s="1"/>
  <c r="H25" i="2"/>
  <c r="H20" i="2"/>
  <c r="I20" i="2" s="1"/>
  <c r="H18" i="2"/>
  <c r="I18" i="2" s="1"/>
  <c r="I25" i="2"/>
  <c r="H29" i="2"/>
  <c r="I29" i="2" s="1"/>
  <c r="F36" i="2" l="1"/>
  <c r="L22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E11" i="2" l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<sst xmlns="http://schemas.openxmlformats.org/spreadsheetml/2006/main" count="58" uniqueCount="52">
  <si>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</si>
  <si>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</si>
  <si>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</si>
  <si>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</si>
  <si>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</si>
  <si>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</si>
  <si>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</si>
  <si>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</si>
  <si>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</si>
  <si>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</si>
  <si>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</si>
  <si>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</si>
  <si>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</si>
  <si>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</si>
  <si>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</si>
  <si>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</si>
  <si>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</si>
  <si>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</si>
  <si>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</si>
  <si>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</si>
  <si>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</si>
  <si>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</si>
  <si>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</si>
  <si>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</si>
  <si>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</si>
  <si>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</si>
  <si>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</si>
  <si>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</si>
  <si>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</si>
  <si>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</si>
  <si>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</si>
  <si>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</si>
  <si>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</si>
  <si>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</si>
  <si>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</si>
  <si>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</si>
  <si>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</si>
  <si>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</si>
  <si>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</si>
  <si>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</si>
  <si>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</si>
  <si>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</si>
  <si>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</si>
  <si>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</si>
  <si>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</si>
  <si>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</si>
  <si>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</si>
  <si>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</si>
  <si>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</si>
  <si>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</si>
  <si>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</si>
  <si>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Cân Bằng VietinBank
</t>
    </r>
    <r>
      <rPr>
        <sz val="14"/>
        <rFont val="Times New Roman"/>
        <family val="1"/>
      </rPr>
      <t>VBIF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</si>
</sst>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165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165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0" fontId="26" fillId="2" borderId="0" xfId="10" applyFont="1" applyFill="1" applyAlignment="1">
      <alignment horizontal="left" vertical="center"/>
    </xf>
    <xf numFmtId="0" fontId="28" fillId="2" borderId="0" xfId="10" applyFont="1" applyFill="1" applyBorder="1" applyAlignment="1">
      <alignment horizontal="left" vertical="center" wrapText="1"/>
    </xf>
    <xf numFmtId="0" fontId="26" fillId="34" borderId="1" xfId="3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2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27" fillId="2" borderId="12" xfId="3" applyFont="1" applyFill="1" applyBorder="1" applyAlignment="1">
      <alignment horizontal="center" vertical="center" wrapText="1"/>
    </xf>
    <xf numFmtId="0" fontId="27" fillId="2" borderId="5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11" zoomScale="70" zoomScaleNormal="100" zoomScaleSheetLayoutView="70" workbookViewId="0">
      <selection activeCell="F18" sqref="F18:G36"/>
    </sheetView>
  </sheetViews>
  <sheetFormatPr defaultColWidth="9.125" defaultRowHeight="15"/>
  <cols>
    <col min="1" max="1" width="5" style="5" customWidth="1"/>
    <col min="2" max="2" width="9.125" style="5" customWidth="1"/>
    <col min="3" max="3" width="3.375" style="5" customWidth="1"/>
    <col min="4" max="4" width="48.75" style="5" customWidth="1"/>
    <col min="5" max="5" width="48.25" style="5" customWidth="1"/>
    <col min="6" max="6" width="33.25" style="5" customWidth="1"/>
    <col min="7" max="7" width="38.375" style="5" customWidth="1"/>
    <col min="8" max="8" width="10.75" style="5" hidden="1" customWidth="1"/>
    <col min="9" max="9" width="12.625" style="5" hidden="1" customWidth="1"/>
    <col min="10" max="13" width="9.125" style="5" hidden="1" customWidth="1"/>
    <col min="14" max="15" width="9.125" style="5" customWidth="1"/>
    <col min="16" max="16384" width="9.1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95" t="s">
        <v>50</v>
      </c>
      <c r="F8" s="95"/>
      <c r="G8" s="95"/>
    </row>
    <row r="9" spans="2:7" s="7" customFormat="1" ht="42" customHeight="1">
      <c r="B9" s="15">
        <v>2</v>
      </c>
      <c r="C9" s="15"/>
      <c r="D9" s="16" t="s">
        <v>28</v>
      </c>
      <c r="E9" s="96" t="s">
        <v>49</v>
      </c>
      <c r="F9" s="96"/>
      <c r="G9" s="96"/>
    </row>
    <row r="10" spans="2:7" s="7" customFormat="1" ht="39.75" customHeight="1">
      <c r="B10" s="15">
        <v>3</v>
      </c>
      <c r="C10" s="15"/>
      <c r="D10" s="16" t="s">
        <v>29</v>
      </c>
      <c r="E10" s="91" t="s">
        <v>51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46205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46205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8.25" customHeight="1">
      <c r="B14" s="67" t="s">
        <v>7</v>
      </c>
      <c r="C14" s="69" t="s">
        <v>8</v>
      </c>
      <c r="D14" s="70"/>
      <c r="E14" s="71"/>
      <c r="F14" s="26" t="s">
        <v>9</v>
      </c>
      <c r="G14" s="26" t="s">
        <v>9</v>
      </c>
    </row>
    <row r="15" spans="2:7" ht="26.25" customHeight="1">
      <c r="B15" s="68"/>
      <c r="C15" s="72"/>
      <c r="D15" s="73"/>
      <c r="E15" s="74"/>
      <c r="F15" s="27">
        <f>IF(WEEKDAY(G15)=4,WORKDAY(G15,3),WORKDAY(G15,2))</f>
        <v>46204</v>
      </c>
      <c r="G15" s="27">
        <v>46202</v>
      </c>
    </row>
    <row r="16" spans="2:7" ht="37.5" customHeight="1">
      <c r="B16" s="28" t="s">
        <v>10</v>
      </c>
      <c r="C16" s="80" t="s">
        <v>30</v>
      </c>
      <c r="D16" s="81"/>
      <c r="E16" s="81"/>
      <c r="F16" s="29"/>
      <c r="G16" s="62"/>
    </row>
    <row r="17" spans="2:12" ht="33.75" customHeight="1">
      <c r="B17" s="28">
        <v>1</v>
      </c>
      <c r="C17" s="80" t="s">
        <v>46</v>
      </c>
      <c r="D17" s="81"/>
      <c r="E17" s="81"/>
      <c r="F17" s="30"/>
      <c r="G17" s="30"/>
    </row>
    <row r="18" spans="2:12" ht="20.25" customHeight="1">
      <c r="B18" s="31">
        <v>1.1000000000000001</v>
      </c>
      <c r="C18" s="32"/>
      <c r="D18" s="82" t="s">
        <v>11</v>
      </c>
      <c r="E18" s="82"/>
      <c r="F18" s="33">
        <v>50406704604</v>
      </c>
      <c r="G18" s="33">
        <v>50420659241</v>
      </c>
      <c r="H18" s="8">
        <f>G22</f>
        <v>50406704604</v>
      </c>
      <c r="I18" s="8">
        <f>H18-F18</f>
        <v>0</v>
      </c>
      <c r="K18" s="33">
        <v>50420659241</v>
      </c>
      <c r="L18" s="8">
        <f>K18-G18</f>
        <v>0</v>
      </c>
    </row>
    <row r="19" spans="2:12" ht="20.25" customHeight="1">
      <c r="B19" s="31">
        <v>1.2</v>
      </c>
      <c r="C19" s="32"/>
      <c r="D19" s="82" t="s">
        <v>12</v>
      </c>
      <c r="E19" s="82"/>
      <c r="F19" s="33"/>
      <c r="G19" s="33"/>
      <c r="K19" s="33"/>
      <c r="L19" s="8">
        <f t="shared" ref="L19:L36" si="0">K19-G19</f>
        <v>0</v>
      </c>
    </row>
    <row r="20" spans="2:12" ht="20.25" customHeight="1">
      <c r="B20" s="31">
        <v>1.3</v>
      </c>
      <c r="C20" s="32"/>
      <c r="D20" s="82" t="s">
        <v>13</v>
      </c>
      <c r="E20" s="82"/>
      <c r="F20" s="34">
        <v>9987.1</v>
      </c>
      <c r="G20" s="34">
        <v>9989.86</v>
      </c>
      <c r="H20" s="9">
        <f>G24</f>
        <v>9987.1</v>
      </c>
      <c r="I20" s="9">
        <f>H20-F20</f>
        <v>0</v>
      </c>
      <c r="K20" s="34">
        <v>9989.86</v>
      </c>
      <c r="L20" s="8">
        <f t="shared" si="0"/>
        <v>0</v>
      </c>
    </row>
    <row r="21" spans="2:12" ht="29.25" customHeight="1">
      <c r="B21" s="28">
        <v>2</v>
      </c>
      <c r="C21" s="80" t="s">
        <v>47</v>
      </c>
      <c r="D21" s="81"/>
      <c r="E21" s="81"/>
      <c r="F21" s="33"/>
      <c r="G21" s="33"/>
      <c r="K21" s="33"/>
      <c r="L21" s="8">
        <f t="shared" si="0"/>
        <v>0</v>
      </c>
    </row>
    <row r="22" spans="2:12" ht="21.75" customHeight="1">
      <c r="B22" s="31">
        <v>2.1</v>
      </c>
      <c r="C22" s="32"/>
      <c r="D22" s="82" t="s">
        <v>11</v>
      </c>
      <c r="E22" s="82"/>
      <c r="F22" s="33">
        <v>50404481018</v>
      </c>
      <c r="G22" s="33">
        <v>50406704604</v>
      </c>
      <c r="K22" s="33">
        <v>50406704604</v>
      </c>
      <c r="L22" s="8">
        <f>K22-G22</f>
        <v>0</v>
      </c>
    </row>
    <row r="23" spans="2:12" ht="21.75" customHeight="1">
      <c r="B23" s="31">
        <v>2.2000000000000002</v>
      </c>
      <c r="C23" s="32"/>
      <c r="D23" s="82" t="s">
        <v>12</v>
      </c>
      <c r="E23" s="82"/>
      <c r="F23" s="33"/>
      <c r="G23" s="33"/>
      <c r="K23" s="33"/>
      <c r="L23" s="8">
        <f t="shared" si="0"/>
        <v>0</v>
      </c>
    </row>
    <row r="24" spans="2:12" ht="21.75" customHeight="1">
      <c r="B24" s="31">
        <v>2.2999999999999998</v>
      </c>
      <c r="C24" s="32"/>
      <c r="D24" s="82" t="s">
        <v>13</v>
      </c>
      <c r="E24" s="82"/>
      <c r="F24" s="34">
        <v>9985.86</v>
      </c>
      <c r="G24" s="34">
        <v>9987.1</v>
      </c>
      <c r="K24" s="34">
        <v>9987.1</v>
      </c>
      <c r="L24" s="8">
        <f t="shared" si="0"/>
        <v>0</v>
      </c>
    </row>
    <row r="25" spans="2:12" ht="42.75" customHeight="1">
      <c r="B25" s="28">
        <v>3</v>
      </c>
      <c r="C25" s="80" t="s">
        <v>31</v>
      </c>
      <c r="D25" s="81"/>
      <c r="E25" s="81"/>
      <c r="F25" s="35">
        <v>-2223586</v>
      </c>
      <c r="G25" s="35">
        <v>-13954637</v>
      </c>
      <c r="H25" s="8">
        <f>F22-F18</f>
        <v>-2223586</v>
      </c>
      <c r="I25" s="8">
        <f>H25-F25</f>
        <v>0</v>
      </c>
      <c r="K25" s="35">
        <v>-13954637</v>
      </c>
      <c r="L25" s="8">
        <f t="shared" si="0"/>
        <v>0</v>
      </c>
    </row>
    <row r="26" spans="2:12" ht="39.75" customHeight="1">
      <c r="B26" s="31">
        <v>3.1</v>
      </c>
      <c r="C26" s="36"/>
      <c r="D26" s="83" t="s">
        <v>14</v>
      </c>
      <c r="E26" s="83"/>
      <c r="F26" s="35">
        <v>-6224876</v>
      </c>
      <c r="G26" s="35">
        <v>-13958651</v>
      </c>
      <c r="H26" s="8">
        <f>F22-F18-F27</f>
        <v>-6224876</v>
      </c>
      <c r="I26" s="8">
        <f>H26-F26</f>
        <v>0</v>
      </c>
      <c r="K26" s="35">
        <v>-13958651</v>
      </c>
      <c r="L26" s="8">
        <f t="shared" si="0"/>
        <v>0</v>
      </c>
    </row>
    <row r="27" spans="2:12" ht="39.75" customHeight="1">
      <c r="B27" s="31">
        <v>3.2</v>
      </c>
      <c r="C27" s="37"/>
      <c r="D27" s="83" t="s">
        <v>15</v>
      </c>
      <c r="E27" s="83"/>
      <c r="F27" s="35">
        <v>4001290</v>
      </c>
      <c r="G27" s="35">
        <v>4014</v>
      </c>
      <c r="H27" s="8"/>
      <c r="I27" s="8"/>
      <c r="K27" s="35">
        <v>4014</v>
      </c>
      <c r="L27" s="8">
        <f t="shared" si="0"/>
        <v>0</v>
      </c>
    </row>
    <row r="28" spans="2:12" ht="39.75" customHeight="1">
      <c r="B28" s="31">
        <v>3.3</v>
      </c>
      <c r="C28" s="38"/>
      <c r="D28" s="83" t="s">
        <v>16</v>
      </c>
      <c r="E28" s="83"/>
      <c r="F28" s="33"/>
      <c r="G28" s="33"/>
      <c r="K28" s="33"/>
      <c r="L28" s="8">
        <f t="shared" si="0"/>
        <v>0</v>
      </c>
    </row>
    <row r="29" spans="2:12" ht="39" customHeight="1">
      <c r="B29" s="28">
        <v>4</v>
      </c>
      <c r="C29" s="80" t="s">
        <v>32</v>
      </c>
      <c r="D29" s="81"/>
      <c r="E29" s="81"/>
      <c r="F29" s="34">
        <v>-1.24</v>
      </c>
      <c r="G29" s="34">
        <v>-2.76</v>
      </c>
      <c r="H29" s="9">
        <f>F24-F20</f>
        <v>-1.2399999999997817</v>
      </c>
      <c r="I29" s="9">
        <f>F29-H29</f>
        <v>-2.1826984664130578E-13</v>
      </c>
      <c r="K29" s="34">
        <v>-2.76</v>
      </c>
      <c r="L29" s="8">
        <f t="shared" si="0"/>
        <v>0</v>
      </c>
    </row>
    <row r="30" spans="2:12" ht="39" customHeight="1">
      <c r="B30" s="28">
        <v>5</v>
      </c>
      <c r="C30" s="80" t="s">
        <v>33</v>
      </c>
      <c r="D30" s="81"/>
      <c r="E30" s="81"/>
      <c r="F30" s="33"/>
      <c r="G30" s="33"/>
      <c r="K30" s="33"/>
      <c r="L30" s="8">
        <f t="shared" si="0"/>
        <v>0</v>
      </c>
    </row>
    <row r="31" spans="2:12" ht="23.25" customHeight="1">
      <c r="B31" s="31">
        <v>5.0999999999999996</v>
      </c>
      <c r="C31" s="38"/>
      <c r="D31" s="82" t="s">
        <v>17</v>
      </c>
      <c r="E31" s="82"/>
      <c r="F31" s="33">
        <v>50477847556</v>
      </c>
      <c r="G31" s="39">
        <v>50477847556</v>
      </c>
      <c r="K31" s="39">
        <v>50477847556</v>
      </c>
      <c r="L31" s="8">
        <f t="shared" si="0"/>
        <v>0</v>
      </c>
    </row>
    <row r="32" spans="2:12" ht="23.25" customHeight="1">
      <c r="B32" s="31">
        <v>5.2</v>
      </c>
      <c r="C32" s="38"/>
      <c r="D32" s="82" t="s">
        <v>18</v>
      </c>
      <c r="E32" s="82"/>
      <c r="F32" s="33">
        <v>50404481018</v>
      </c>
      <c r="G32" s="39">
        <v>50406704604</v>
      </c>
      <c r="K32" s="39">
        <v>50406704604</v>
      </c>
      <c r="L32" s="8">
        <f t="shared" si="0"/>
        <v>0</v>
      </c>
    </row>
    <row r="33" spans="2:12" ht="24.75" customHeight="1">
      <c r="B33" s="28">
        <v>6</v>
      </c>
      <c r="C33" s="84" t="s">
        <v>36</v>
      </c>
      <c r="D33" s="81"/>
      <c r="E33" s="81"/>
      <c r="F33" s="33"/>
      <c r="G33" s="33"/>
      <c r="K33" s="33"/>
      <c r="L33" s="8">
        <f t="shared" si="0"/>
        <v>0</v>
      </c>
    </row>
    <row r="34" spans="2:12" ht="26.25" customHeight="1">
      <c r="B34" s="31">
        <v>6.1</v>
      </c>
      <c r="C34" s="38"/>
      <c r="D34" s="82" t="s">
        <v>37</v>
      </c>
      <c r="E34" s="90"/>
      <c r="F34" s="40"/>
      <c r="G34" s="40"/>
      <c r="K34" s="40"/>
      <c r="L34" s="8">
        <f t="shared" si="0"/>
        <v>0</v>
      </c>
    </row>
    <row r="35" spans="2:12" ht="26.25" customHeight="1">
      <c r="B35" s="31">
        <v>6.2</v>
      </c>
      <c r="C35" s="38"/>
      <c r="D35" s="82" t="s">
        <v>38</v>
      </c>
      <c r="E35" s="90"/>
      <c r="F35" s="41"/>
      <c r="G35" s="41"/>
      <c r="I35" s="8"/>
      <c r="K35" s="41"/>
      <c r="L35" s="8">
        <f t="shared" si="0"/>
        <v>0</v>
      </c>
    </row>
    <row r="36" spans="2:12" ht="26.25" customHeight="1">
      <c r="B36" s="31">
        <v>6.3</v>
      </c>
      <c r="C36" s="38"/>
      <c r="D36" s="82" t="s">
        <v>39</v>
      </c>
      <c r="E36" s="90"/>
      <c r="F36" s="42">
        <f>F35/F22</f>
        <v>0</v>
      </c>
      <c r="G36" s="42">
        <v>0</v>
      </c>
      <c r="K36" s="42">
        <v>0</v>
      </c>
      <c r="L36" s="8">
        <f t="shared" si="0"/>
        <v>0</v>
      </c>
    </row>
    <row r="37" spans="2:12" ht="57" customHeight="1">
      <c r="B37" s="28" t="s">
        <v>19</v>
      </c>
      <c r="C37" s="80" t="s">
        <v>44</v>
      </c>
      <c r="D37" s="81"/>
      <c r="E37" s="81"/>
      <c r="F37" s="43"/>
      <c r="G37" s="43"/>
      <c r="L37" s="8"/>
    </row>
    <row r="38" spans="2:12" ht="23.25" customHeight="1">
      <c r="B38" s="31">
        <v>1</v>
      </c>
      <c r="C38" s="80" t="s">
        <v>42</v>
      </c>
      <c r="D38" s="81"/>
      <c r="E38" s="81"/>
      <c r="F38" s="33"/>
      <c r="G38" s="33"/>
    </row>
    <row r="39" spans="2:12" ht="21" customHeight="1">
      <c r="B39" s="31">
        <v>2</v>
      </c>
      <c r="C39" s="80" t="s">
        <v>43</v>
      </c>
      <c r="D39" s="81"/>
      <c r="E39" s="81"/>
      <c r="F39" s="33"/>
      <c r="G39" s="33"/>
    </row>
    <row r="40" spans="2:12" ht="36" customHeight="1">
      <c r="B40" s="31">
        <v>3</v>
      </c>
      <c r="C40" s="80" t="s">
        <v>34</v>
      </c>
      <c r="D40" s="81"/>
      <c r="E40" s="81"/>
      <c r="F40" s="33"/>
      <c r="G40" s="33"/>
    </row>
    <row r="41" spans="2:12" ht="38.25" customHeight="1">
      <c r="B41" s="77">
        <v>4</v>
      </c>
      <c r="C41" s="80" t="s">
        <v>45</v>
      </c>
      <c r="D41" s="81"/>
      <c r="E41" s="81"/>
      <c r="F41" s="43"/>
      <c r="G41" s="43"/>
    </row>
    <row r="42" spans="2:12" ht="29.25" customHeight="1">
      <c r="B42" s="78"/>
      <c r="C42" s="38"/>
      <c r="D42" s="82" t="s">
        <v>20</v>
      </c>
      <c r="E42" s="82"/>
      <c r="F42" s="34"/>
      <c r="G42" s="34"/>
    </row>
    <row r="43" spans="2:12" ht="36.75" customHeight="1">
      <c r="B43" s="79"/>
      <c r="C43" s="38"/>
      <c r="D43" s="82" t="s">
        <v>21</v>
      </c>
      <c r="E43" s="82"/>
      <c r="F43" s="44"/>
      <c r="G43" s="44"/>
    </row>
    <row r="44" spans="2:12" ht="36.75" customHeight="1">
      <c r="B44" s="77">
        <v>5</v>
      </c>
      <c r="C44" s="80" t="s">
        <v>35</v>
      </c>
      <c r="D44" s="81"/>
      <c r="E44" s="81"/>
      <c r="F44" s="43"/>
      <c r="G44" s="43"/>
    </row>
    <row r="45" spans="2:12" ht="21" customHeight="1">
      <c r="B45" s="78"/>
      <c r="C45" s="38"/>
      <c r="D45" s="82" t="s">
        <v>17</v>
      </c>
      <c r="E45" s="82"/>
      <c r="F45" s="33"/>
      <c r="G45" s="33"/>
    </row>
    <row r="46" spans="2:12" ht="29.25" customHeight="1">
      <c r="B46" s="79"/>
      <c r="C46" s="38"/>
      <c r="D46" s="82" t="s">
        <v>18</v>
      </c>
      <c r="E46" s="82"/>
      <c r="F46" s="33"/>
      <c r="G46" s="33"/>
    </row>
    <row r="47" spans="2:12" ht="9.75" customHeight="1">
      <c r="B47" s="45"/>
      <c r="C47" s="45"/>
      <c r="D47" s="46"/>
      <c r="E47" s="46"/>
      <c r="F47" s="47"/>
      <c r="G47" s="47"/>
    </row>
    <row r="48" spans="2:12" ht="6" customHeight="1">
      <c r="B48" s="65"/>
      <c r="C48" s="65"/>
      <c r="D48" s="65"/>
      <c r="E48" s="49"/>
      <c r="F48" s="87"/>
      <c r="G48" s="87"/>
    </row>
    <row r="49" spans="1:7" ht="18.75">
      <c r="B49" s="88" t="s">
        <v>22</v>
      </c>
      <c r="C49" s="88"/>
      <c r="D49" s="88"/>
      <c r="E49" s="50"/>
      <c r="F49" s="89" t="s">
        <v>23</v>
      </c>
      <c r="G49" s="89"/>
    </row>
    <row r="50" spans="1:7" ht="18.75">
      <c r="B50" s="75" t="s">
        <v>24</v>
      </c>
      <c r="C50" s="75"/>
      <c r="D50" s="75"/>
      <c r="E50" s="51"/>
      <c r="F50" s="76" t="s">
        <v>25</v>
      </c>
      <c r="G50" s="76"/>
    </row>
    <row r="51" spans="1:7" ht="18.75">
      <c r="B51" s="66"/>
      <c r="C51" s="66"/>
      <c r="D51" s="66"/>
      <c r="E51" s="51"/>
      <c r="F51" s="63"/>
      <c r="G51" s="63"/>
    </row>
    <row r="52" spans="1:7" ht="18.75">
      <c r="B52" s="66"/>
      <c r="C52" s="66"/>
      <c r="D52" s="66"/>
      <c r="E52" s="51"/>
      <c r="F52" s="63"/>
      <c r="G52" s="63"/>
    </row>
    <row r="53" spans="1:7" ht="18.75">
      <c r="B53" s="66"/>
      <c r="C53" s="66"/>
      <c r="D53" s="66"/>
      <c r="E53" s="51"/>
      <c r="F53" s="63"/>
      <c r="G53" s="63"/>
    </row>
    <row r="54" spans="1:7" ht="18.75">
      <c r="B54" s="85"/>
      <c r="C54" s="85"/>
      <c r="D54" s="85"/>
      <c r="E54" s="86"/>
      <c r="F54" s="86"/>
      <c r="G54" s="86"/>
    </row>
    <row r="55" spans="1:7" ht="18.75">
      <c r="B55" s="64"/>
      <c r="C55" s="64"/>
      <c r="D55" s="64"/>
      <c r="E55" s="53"/>
      <c r="F55" s="53"/>
      <c r="G55" s="53"/>
    </row>
    <row r="56" spans="1:7" ht="18.75">
      <c r="B56" s="52"/>
      <c r="C56" s="52"/>
      <c r="D56" s="52"/>
      <c r="E56" s="53"/>
      <c r="F56" s="53"/>
      <c r="G56" s="53"/>
    </row>
    <row r="57" spans="1:7" ht="18.75">
      <c r="B57" s="48"/>
      <c r="C57" s="54"/>
      <c r="D57" s="55"/>
      <c r="E57" s="56"/>
      <c r="F57" s="56"/>
      <c r="G57" s="55"/>
    </row>
    <row r="58" spans="1:7" ht="18.75">
      <c r="B58" s="57" t="s">
        <v>40</v>
      </c>
      <c r="C58" s="48"/>
      <c r="D58" s="57"/>
      <c r="E58" s="58"/>
      <c r="F58" s="57" t="s">
        <v>26</v>
      </c>
      <c r="G58" s="57"/>
    </row>
    <row r="59" spans="1:7" ht="18.75">
      <c r="B59" s="59" t="s">
        <v>48</v>
      </c>
      <c r="C59" s="10"/>
      <c r="D59" s="10"/>
      <c r="E59" s="10"/>
      <c r="F59" s="10"/>
      <c r="G59" s="10"/>
    </row>
    <row r="60" spans="1:7" ht="18.75">
      <c r="A60" s="1"/>
      <c r="B60" s="56" t="s">
        <v>41</v>
      </c>
      <c r="C60" s="55"/>
      <c r="D60" s="56"/>
      <c r="E60" s="60"/>
      <c r="F60" s="61"/>
      <c r="G60" s="56"/>
    </row>
    <row r="61" spans="1:7" ht="15.75">
      <c r="A61" s="1"/>
      <c r="B61" s="2"/>
      <c r="C61" s="1"/>
      <c r="D61" s="2"/>
      <c r="E61" s="4"/>
      <c r="F61" s="2"/>
      <c r="G61" s="3"/>
    </row>
  </sheetData>
  <mergeCells count="48">
    <mergeCell ref="E10:G10"/>
    <mergeCell ref="B1:G1"/>
    <mergeCell ref="B2:G2"/>
    <mergeCell ref="B4:G4"/>
    <mergeCell ref="E8:G8"/>
    <mergeCell ref="E9:G9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B14:B15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</mergeCells>
  <printOptions horizontalCentered="1"/>
  <pageMargins left="0.7" right="0.7" top="0.35" bottom="0.35" header="0.3" footer="0.3"/>
  <pageSetup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p5KQAFdZ7p07heb77cEXd6DLlZL1q3PzCBiuGVEwm3g=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9HTrC4cfhcRVhi7UBcH6Yh86r8JJnNSwq8diJmMo8uc=</DigestValue>
    </Reference>
  </SignedInfo>
  <SignatureValue>QJZoAbwdPJJUVQ8VOuNnWkTWgg2l9Zpg7SoN/RkYrseJdYGEwyPVzmSHqadT8yHcaFQkqfMaUgom
aW7svFMwtwCnSeWtsprGgODphAfTvYVKdcnEdfyp57HqvhkWxKN8gfR9SuVJQ8DLjE1PYhknLJn5
tF0x9aom7cgERrgtEPgzdPxLHLzcMpFZPWe8a/ZtveW0uvE+jNYwWoPBX6DyYy11MAFTEwwnQAPD
ZxEq55Q4oZ3f/zxdkMT8wIEvqEcEWwC3IK99GLLnnfgRUw/MU+/zkP56Kba4EDSDm6U+OC2Rk+kQ
G8xAkDoVw0qPgppwv+X/LPMA8fvfL6mrXVwmPA==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wV3yZSSfT+YlP0IMgMQrCxabV33aM0KF/zvSKCBo3w8=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TDiuqLyu0MeHsQGbDv9BkVlDxhS7efb2Z3uAxdcMu6c=</DigestValue>
      </Reference>
      <Reference URI="/xl/sharedStrings.xml?ContentType=application/vnd.openxmlformats-officedocument.spreadsheetml.sharedStrings+xml">
        <DigestMethod Algorithm="http://www.w3.org/2001/04/xmlenc#sha256"/>
        <DigestValue>TeCJ81Swe4XEEVEHgoy3WGmZpiUgvSmvKCRqJpTWnSc=</DigestValue>
      </Reference>
      <Reference URI="/xl/styles.xml?ContentType=application/vnd.openxmlformats-officedocument.spreadsheetml.styles+xml">
        <DigestMethod Algorithm="http://www.w3.org/2001/04/xmlenc#sha256"/>
        <DigestValue>uF4T0evfqcM3VZXNzpqpXeVlnY4dxTBkcFyGfMasoCk=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gbMGCQ8+17Lmw/aUJW4Si46AdtPmo7Nl79rdJizTZzE=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wLMAAfA+AiAQvYdj/RfIEZvstyJ+l/BfrrFnQVp6eko=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2026-07-02T07:22:01Z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2026-07-02T07:22:01Z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qjcdqOkxqKmgTj1WnGEFF+HO0fuE0eKiFTKJlJmXRMQ=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FONppWjiBn5eOWYcKiTsGqPVu4O74anQZBVXiOzeDCE=</DigestValue>
    </Reference>
  </SignedInfo>
  <SignatureValue>sDDb2a5gNX87vjfXyExltx+nAUlqihBJ4TeeMvf/9OBMRYLgQ6Ns1GIlfncUePPaoEpvNNzSFMlD
KbzbOm9d960fJcTb1TXJ4x19191mn8M64ir9kucfiDOTtnQjBGPg+kjvz80xznqH9wwqE65SvRkw
fMTy+fjLDNzmKdb2IC+srJdwYjKAsxP0xiIj8x5SVGuBa5wjz7KPizP+iDM5KnbDxbQu2Pv49tiP
eEND/FbvInJcGdRU6BL6rKZT5KsUaolhDnn8jb/IKyl7GRRc7wW5pe3xqf6OfwD+jTLrDUEcPCyd
5sxdNN+IevO/Ln+CuDz9Da/McmHpGs0I/5h81Q==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wV3yZSSfT+YlP0IMgMQrCxabV33aM0KF/zvSKCBo3w8=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TDiuqLyu0MeHsQGbDv9BkVlDxhS7efb2Z3uAxdcMu6c=</DigestValue>
      </Reference>
      <Reference URI="/xl/sharedStrings.xml?ContentType=application/vnd.openxmlformats-officedocument.spreadsheetml.sharedStrings+xml">
        <DigestMethod Algorithm="http://www.w3.org/2001/04/xmlenc#sha256"/>
        <DigestValue>TeCJ81Swe4XEEVEHgoy3WGmZpiUgvSmvKCRqJpTWnSc=</DigestValue>
      </Reference>
      <Reference URI="/xl/styles.xml?ContentType=application/vnd.openxmlformats-officedocument.spreadsheetml.styles+xml">
        <DigestMethod Algorithm="http://www.w3.org/2001/04/xmlenc#sha256"/>
        <DigestValue>uF4T0evfqcM3VZXNzpqpXeVlnY4dxTBkcFyGfMasoCk=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gbMGCQ8+17Lmw/aUJW4Si46AdtPmo7Nl79rdJizTZzE=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wLMAAfA+AiAQvYdj/RfIEZvstyJ+l/BfrrFnQVp6eko=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2026-07-02T08:16:09Z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2026-07-02T08:16:09Z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cp:lastPrinted>2026-07-02T06:50:43Z</cp:lastPrinted>
  <dcterms:created xsi:type="dcterms:W3CDTF">2021-03-31T12:23:45Z</dcterms:created>
  <dcterms:modified xsi:type="dcterms:W3CDTF">2026-07-02T06:51:33Z</dcterms:modified>
</cp:coreProperties>
</file>