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<sst xmlns="http://schemas.openxmlformats.org/spreadsheetml/2006/main" count="58" uniqueCount="52">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</sst>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0" zoomScale="70" zoomScaleNormal="100" zoomScaleSheetLayoutView="70" workbookViewId="0">
      <selection activeCell="F27" sqref="F27"/>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F15+1+1</f>
        <v>45905</v>
      </c>
      <c r="F11" s="14"/>
      <c r="G11" s="14"/>
    </row>
    <row r="12" spans="2:7" ht="18.75" customHeight="1">
      <c r="B12" s="15"/>
      <c r="C12" s="9"/>
      <c r="D12" s="16" t="s">
        <v>5</v>
      </c>
      <c r="E12" s="17">
        <f>+E11</f>
        <v>45905</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45903</v>
      </c>
      <c r="G15" s="74">
        <v>45901</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69401123530</v>
      </c>
      <c r="G18" s="25">
        <v>69277911263</v>
      </c>
      <c r="K18" s="1">
        <v>68972316667</v>
      </c>
      <c r="L18" s="78">
        <f>K18-G18</f>
        <v>-305594596</v>
      </c>
    </row>
    <row r="19" spans="2:12" ht="15.75">
      <c r="B19" s="23">
        <v>1.2</v>
      </c>
      <c r="C19" s="24"/>
      <c r="D19" s="89" t="s">
        <v>12</v>
      </c>
      <c r="E19" s="89"/>
      <c r="F19" s="25"/>
      <c r="G19" s="25"/>
      <c r="L19" s="78">
        <f t="shared" ref="L19:L36" si="0">K19-G19</f>
        <v>0</v>
      </c>
    </row>
    <row r="20" spans="2:12" ht="15.75">
      <c r="B20" s="23">
        <v>1.3</v>
      </c>
      <c r="C20" s="24"/>
      <c r="D20" s="89" t="s">
        <v>13</v>
      </c>
      <c r="E20" s="89"/>
      <c r="F20" s="27">
        <v>14778.33</v>
      </c>
      <c r="G20" s="27">
        <v>14761.18</v>
      </c>
      <c r="K20" s="1">
        <v>14689.1</v>
      </c>
      <c r="L20" s="78">
        <f t="shared" si="0"/>
        <v>-72.079999999999927</v>
      </c>
    </row>
    <row r="21" spans="2:12" ht="37.5" customHeight="1">
      <c r="B21" s="21">
        <v>2</v>
      </c>
      <c r="C21" s="87" t="s">
        <v>35</v>
      </c>
      <c r="D21" s="88"/>
      <c r="E21" s="88"/>
      <c r="F21" s="25"/>
      <c r="G21" s="25"/>
      <c r="L21" s="78">
        <f t="shared" si="0"/>
        <v>0</v>
      </c>
    </row>
    <row r="22" spans="2:12" ht="15.75">
      <c r="B22" s="23">
        <v>2.1</v>
      </c>
      <c r="C22" s="24"/>
      <c r="D22" s="89" t="s">
        <v>11</v>
      </c>
      <c r="E22" s="89"/>
      <c r="F22" s="26">
        <v>69407037377</v>
      </c>
      <c r="G22" s="26">
        <v>69401123530</v>
      </c>
      <c r="K22" s="1">
        <v>69029943620</v>
      </c>
      <c r="L22" s="78">
        <f t="shared" si="0"/>
        <v>-371179910</v>
      </c>
    </row>
    <row r="23" spans="2:12" ht="15.75">
      <c r="B23" s="23">
        <v>2.2000000000000002</v>
      </c>
      <c r="C23" s="24"/>
      <c r="D23" s="89" t="s">
        <v>12</v>
      </c>
      <c r="E23" s="89"/>
      <c r="F23" s="25"/>
      <c r="G23" s="25"/>
      <c r="L23" s="78">
        <f t="shared" si="0"/>
        <v>0</v>
      </c>
    </row>
    <row r="24" spans="2:12" ht="15.75">
      <c r="B24" s="23">
        <v>2.2999999999999998</v>
      </c>
      <c r="C24" s="24"/>
      <c r="D24" s="89" t="s">
        <v>13</v>
      </c>
      <c r="E24" s="89"/>
      <c r="F24" s="27">
        <v>14779.59</v>
      </c>
      <c r="G24" s="27">
        <v>14778.33</v>
      </c>
      <c r="K24" s="1">
        <v>14699.88</v>
      </c>
      <c r="L24" s="78">
        <f t="shared" si="0"/>
        <v>-78.450000000000728</v>
      </c>
    </row>
    <row r="25" spans="2:12" ht="32.25" customHeight="1">
      <c r="B25" s="21">
        <v>3</v>
      </c>
      <c r="C25" s="87" t="s">
        <v>36</v>
      </c>
      <c r="D25" s="88"/>
      <c r="E25" s="88"/>
      <c r="F25" s="61">
        <v>5913847</v>
      </c>
      <c r="G25" s="61">
        <v>123212267</v>
      </c>
      <c r="H25" s="78">
        <f>G22-G18</f>
        <v>123212267</v>
      </c>
      <c r="I25" s="78">
        <f>H25-G25</f>
        <v>0</v>
      </c>
      <c r="K25" s="1">
        <v>57626953</v>
      </c>
      <c r="L25" s="78">
        <f t="shared" si="0"/>
        <v>-65585314</v>
      </c>
    </row>
    <row r="26" spans="2:12" ht="33" customHeight="1">
      <c r="B26" s="29">
        <v>3.1</v>
      </c>
      <c r="C26" s="30"/>
      <c r="D26" s="93" t="s">
        <v>14</v>
      </c>
      <c r="E26" s="93"/>
      <c r="F26" s="61">
        <v>5913847</v>
      </c>
      <c r="G26" s="61">
        <v>80546665</v>
      </c>
      <c r="I26" s="78"/>
      <c r="K26" s="1">
        <v>50651699</v>
      </c>
      <c r="L26" s="78">
        <f t="shared" si="0"/>
        <v>-29894966</v>
      </c>
    </row>
    <row r="27" spans="2:12" ht="33" customHeight="1">
      <c r="B27" s="29">
        <v>3.2</v>
      </c>
      <c r="C27" s="31"/>
      <c r="D27" s="93" t="s">
        <v>15</v>
      </c>
      <c r="E27" s="93"/>
      <c r="F27" s="61"/>
      <c r="G27" s="61">
        <v>42665602</v>
      </c>
      <c r="H27" s="78">
        <f>G25-G26</f>
        <v>42665602</v>
      </c>
      <c r="I27" s="78">
        <f>H27-G27</f>
        <v>0</v>
      </c>
      <c r="K27" s="1">
        <v>6975254</v>
      </c>
      <c r="L27" s="78">
        <f t="shared" si="0"/>
        <v>-35690348</v>
      </c>
    </row>
    <row r="28" spans="2:12" ht="33" customHeight="1">
      <c r="B28" s="29">
        <v>3.3</v>
      </c>
      <c r="C28" s="32"/>
      <c r="D28" s="93" t="s">
        <v>16</v>
      </c>
      <c r="E28" s="93"/>
      <c r="F28" s="25"/>
      <c r="G28" s="25"/>
      <c r="L28" s="78">
        <f t="shared" si="0"/>
        <v>0</v>
      </c>
    </row>
    <row r="29" spans="2:12" ht="36" customHeight="1">
      <c r="B29" s="33">
        <v>4</v>
      </c>
      <c r="C29" s="87" t="s">
        <v>37</v>
      </c>
      <c r="D29" s="88"/>
      <c r="E29" s="88"/>
      <c r="F29" s="27">
        <v>1.26</v>
      </c>
      <c r="G29" s="27">
        <v>17.149999999999999</v>
      </c>
      <c r="H29" s="79">
        <f>G24-G20</f>
        <v>17.149999999999636</v>
      </c>
      <c r="K29" s="1">
        <v>10.78</v>
      </c>
      <c r="L29" s="78">
        <f t="shared" si="0"/>
        <v>-6.3699999999999992</v>
      </c>
    </row>
    <row r="30" spans="2:12" ht="36" customHeight="1">
      <c r="B30" s="33">
        <v>5</v>
      </c>
      <c r="C30" s="87" t="s">
        <v>38</v>
      </c>
      <c r="D30" s="88"/>
      <c r="E30" s="88"/>
      <c r="F30" s="25"/>
      <c r="G30" s="25"/>
      <c r="L30" s="78">
        <f t="shared" si="0"/>
        <v>0</v>
      </c>
    </row>
    <row r="31" spans="2:12" ht="15.75">
      <c r="B31" s="29">
        <v>5.0999999999999996</v>
      </c>
      <c r="C31" s="32"/>
      <c r="D31" s="89" t="s">
        <v>17</v>
      </c>
      <c r="E31" s="89"/>
      <c r="F31" s="34">
        <v>69407037377</v>
      </c>
      <c r="G31" s="34">
        <v>69401123530</v>
      </c>
      <c r="K31" s="1">
        <v>69039814426</v>
      </c>
      <c r="L31" s="78">
        <f t="shared" si="0"/>
        <v>-361309104</v>
      </c>
    </row>
    <row r="32" spans="2:12" ht="15.75">
      <c r="B32" s="29">
        <v>5.2</v>
      </c>
      <c r="C32" s="32"/>
      <c r="D32" s="89" t="s">
        <v>18</v>
      </c>
      <c r="E32" s="89"/>
      <c r="F32" s="34">
        <v>62463896336</v>
      </c>
      <c r="G32" s="34">
        <v>62421187148</v>
      </c>
      <c r="K32" s="1">
        <v>62093249761</v>
      </c>
      <c r="L32" s="78">
        <f t="shared" si="0"/>
        <v>-327937387</v>
      </c>
    </row>
    <row r="33" spans="2:12" ht="24.75" customHeight="1">
      <c r="B33" s="33">
        <v>6</v>
      </c>
      <c r="C33" s="94" t="s">
        <v>45</v>
      </c>
      <c r="D33" s="88"/>
      <c r="E33" s="88"/>
      <c r="F33" s="26"/>
      <c r="G33" s="26"/>
      <c r="L33" s="78">
        <f t="shared" si="0"/>
        <v>0</v>
      </c>
    </row>
    <row r="34" spans="2:12" ht="18" customHeight="1">
      <c r="B34" s="29">
        <v>6.1</v>
      </c>
      <c r="C34" s="32"/>
      <c r="D34" s="89" t="s">
        <v>46</v>
      </c>
      <c r="E34" s="95"/>
      <c r="F34" s="35">
        <v>32296.34</v>
      </c>
      <c r="G34" s="35">
        <v>32296.34</v>
      </c>
      <c r="K34" s="1">
        <v>22134.560000000001</v>
      </c>
      <c r="L34" s="78">
        <f t="shared" si="0"/>
        <v>-10161.779999999999</v>
      </c>
    </row>
    <row r="35" spans="2:12" ht="15.75">
      <c r="B35" s="29">
        <v>6.2</v>
      </c>
      <c r="C35" s="32"/>
      <c r="D35" s="60" t="s">
        <v>47</v>
      </c>
      <c r="E35" s="60"/>
      <c r="F35" s="36">
        <f>ROUND(F34*F24,0)</f>
        <v>477326664</v>
      </c>
      <c r="G35" s="36">
        <v>477285970</v>
      </c>
      <c r="H35" s="1">
        <f>ROUND(G34*G24,0)</f>
        <v>477285970</v>
      </c>
      <c r="I35" s="78">
        <f>H35-G35</f>
        <v>0</v>
      </c>
      <c r="K35" s="1">
        <v>325375376</v>
      </c>
      <c r="L35" s="78">
        <f t="shared" si="0"/>
        <v>-151910594</v>
      </c>
    </row>
    <row r="36" spans="2:12" ht="15.75">
      <c r="B36" s="29">
        <v>6.3</v>
      </c>
      <c r="C36" s="32"/>
      <c r="D36" s="60" t="s">
        <v>48</v>
      </c>
      <c r="E36" s="60"/>
      <c r="F36" s="37">
        <f>F35/F22</f>
        <v>6.8772084508850655E-3</v>
      </c>
      <c r="G36" s="37">
        <v>6.8772081159995018E-3</v>
      </c>
      <c r="K36" s="1">
        <v>4.7135396457969759E-3</v>
      </c>
      <c r="L36" s="78">
        <f t="shared" si="0"/>
        <v>-2.1636684702025259E-3</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B/td0DsatSKL5T8jjamFznrva5Zj9EmeyYkyw6Txurs=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HvCZgnrygKGRAl0BB7lslx8miLQDfJXmeDHX4i4cpMw=</DigestValue>
    </Reference>
  </SignedInfo>
  <SignatureValue>J6RSw1vzckCI+zaPm8UFpFuHlX1NO+Jn+LO6YNvoU6nZZ7TCG/WzW1a5whsMzfjKH/pnKj8zPg8N
5ulcsJuXW/eHAvLtFkz9z7cUvGNUzbjpwMkJy/3n4ojrou7wCKySEbypdQ7Wyt7xCBotO8hlExcK
7WobWoBj2rb9Hu8FwjVNwxU788qZHQShWgFOaJsDmPEUMRV9RLU0DzqtBJV9mkYUXu8n1sTC3d4g
5TAGdV2pqGfUeGYrESI68HvDumk2tQBk+UtpYrWI+yObxwXpunQ6P/6lFJPXnmEBOW/MZxx8Z2+e
kKp5OgZY69qyRy7CIzKJbE2XwumMoMbs3OwPbw==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ggMEltQBoBq2PucUaiZYFM6BMWfR3SEp/Aywk4wQ01c=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ePSXSsEElgseBu7+3oS75yQ7XgUxEy3W5IajoT8tqm4=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vR0VHjqiWodxdJHpBa4L6fr12VIU/P6ZGIS4uFir2Ms=</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2025-09-04T06:49:35Z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2025-09-04T06:49:35Z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eAdQ4XDzhTHH5Tj131jrxTCs3NUKB8BPI2abcZFHy2E=</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tJALAA7Lu7RL9uzLeG/FFEQHzQpibMn3Mv1QZPfSLyk=</DigestValue>
    </Reference>
  </SignedInfo>
  <SignatureValue>07YEL1OLxMWkN1IGQOTlWBaTeL/ETDwGzJbRIWqjzSoFCjC8PrVOrOEscOTuUurk8/tJlVbkLHjJ
yiVO9h13FwLaNPsaosoMOTPvtFtQ6FOn7TyyMM1sLlLHYGYhAWRvG/bf83p3b6vCgFpX9uTRTb+D
nlOwqpZikvA6nb1JV/FhGxmMeGku/nF9DKaeer/y6VXtWBp7YvMaJ9ZshBanf2jarS03P0iCnu7k
xn4PRpOrYygpTFMyXhOf8mUZsHLbtuLDyz5brZP3GdtpvznRJocnpI69VW8ORZHMQSNd9w7azHvo
TLk/vZh2aF6Z734f8SRif4MEJK+hpzhL8QUxvg==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ggMEltQBoBq2PucUaiZYFM6BMWfR3SEp/Aywk4wQ01c=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ePSXSsEElgseBu7+3oS75yQ7XgUxEy3W5IajoT8tqm4=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vR0VHjqiWodxdJHpBa4L6fr12VIU/P6ZGIS4uFir2Ms=</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2025-09-04T07:49:00Z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2025-09-04T07:49:00Z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2025-09-04T02:17:02Z</cp:lastPrinted>
  <dcterms:created xsi:type="dcterms:W3CDTF">2021-03-31T12:23:45Z</dcterms:created>
  <dcterms:modified xsi:type="dcterms:W3CDTF">2025-09-04T02:17:05Z</dcterms:modified>
</cp:coreProperties>
</file>