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300" windowHeight="1215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E11" i="2" l="1"/>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<sst xmlns="http://schemas.openxmlformats.org/spreadsheetml/2006/main" count="58" uniqueCount="52">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</sst>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7" zoomScale="70" zoomScaleNormal="100" zoomScaleSheetLayoutView="7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2" width="9.140625" style="1" hidden="1" customWidth="1"/>
    <col min="13" max="13" width="9.140625" style="1" customWidth="1"/>
    <col min="14" max="16384" width="9.1406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F15+1+1</f>
        <v>45903</v>
      </c>
      <c r="F11" s="14"/>
      <c r="G11" s="14"/>
    </row>
    <row r="12" spans="2:7" ht="18.75" customHeight="1">
      <c r="B12" s="15"/>
      <c r="C12" s="9"/>
      <c r="D12" s="16" t="s">
        <v>5</v>
      </c>
      <c r="E12" s="17">
        <f>+E11</f>
        <v>45903</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45901</v>
      </c>
      <c r="G15" s="74">
        <v>45896</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69277911263</v>
      </c>
      <c r="G18" s="25">
        <v>69121079613</v>
      </c>
      <c r="K18" s="1">
        <v>68972316667</v>
      </c>
      <c r="L18" s="78">
        <f>K18-G18</f>
        <v>-148762946</v>
      </c>
    </row>
    <row r="19" spans="2:12" ht="15.75">
      <c r="B19" s="23">
        <v>1.2</v>
      </c>
      <c r="C19" s="24"/>
      <c r="D19" s="92" t="s">
        <v>12</v>
      </c>
      <c r="E19" s="92"/>
      <c r="F19" s="25"/>
      <c r="G19" s="25"/>
      <c r="L19" s="78">
        <f t="shared" ref="L19:L36" si="0">K19-G19</f>
        <v>0</v>
      </c>
    </row>
    <row r="20" spans="2:12" ht="15.75">
      <c r="B20" s="23">
        <v>1.3</v>
      </c>
      <c r="C20" s="24"/>
      <c r="D20" s="92" t="s">
        <v>13</v>
      </c>
      <c r="E20" s="92"/>
      <c r="F20" s="27">
        <v>14761.18</v>
      </c>
      <c r="G20" s="27">
        <v>14729.69</v>
      </c>
      <c r="K20" s="1">
        <v>14689.1</v>
      </c>
      <c r="L20" s="78">
        <f t="shared" si="0"/>
        <v>-40.590000000000146</v>
      </c>
    </row>
    <row r="21" spans="2:12" ht="37.5" customHeight="1">
      <c r="B21" s="21">
        <v>2</v>
      </c>
      <c r="C21" s="90" t="s">
        <v>35</v>
      </c>
      <c r="D21" s="91"/>
      <c r="E21" s="91"/>
      <c r="F21" s="25"/>
      <c r="G21" s="25"/>
      <c r="L21" s="78">
        <f t="shared" si="0"/>
        <v>0</v>
      </c>
    </row>
    <row r="22" spans="2:12" ht="15.75">
      <c r="B22" s="23">
        <v>2.1</v>
      </c>
      <c r="C22" s="24"/>
      <c r="D22" s="92" t="s">
        <v>11</v>
      </c>
      <c r="E22" s="92"/>
      <c r="F22" s="26">
        <v>69401123530</v>
      </c>
      <c r="G22" s="26">
        <v>69277911263</v>
      </c>
      <c r="K22" s="1">
        <v>69029943620</v>
      </c>
      <c r="L22" s="78">
        <f t="shared" si="0"/>
        <v>-247967643</v>
      </c>
    </row>
    <row r="23" spans="2:12" ht="15.75">
      <c r="B23" s="23">
        <v>2.2000000000000002</v>
      </c>
      <c r="C23" s="24"/>
      <c r="D23" s="92" t="s">
        <v>12</v>
      </c>
      <c r="E23" s="92"/>
      <c r="F23" s="25"/>
      <c r="G23" s="25"/>
      <c r="L23" s="78">
        <f t="shared" si="0"/>
        <v>0</v>
      </c>
    </row>
    <row r="24" spans="2:12" ht="15.75">
      <c r="B24" s="23">
        <v>2.2999999999999998</v>
      </c>
      <c r="C24" s="24"/>
      <c r="D24" s="92" t="s">
        <v>13</v>
      </c>
      <c r="E24" s="92"/>
      <c r="F24" s="27">
        <v>14778.33</v>
      </c>
      <c r="G24" s="27">
        <v>14761.18</v>
      </c>
      <c r="K24" s="1">
        <v>14699.88</v>
      </c>
      <c r="L24" s="78">
        <f t="shared" si="0"/>
        <v>-61.300000000001091</v>
      </c>
    </row>
    <row r="25" spans="2:12" ht="32.25" customHeight="1">
      <c r="B25" s="21">
        <v>3</v>
      </c>
      <c r="C25" s="90" t="s">
        <v>36</v>
      </c>
      <c r="D25" s="91"/>
      <c r="E25" s="91"/>
      <c r="F25" s="61">
        <v>123212267</v>
      </c>
      <c r="G25" s="61">
        <v>156831650</v>
      </c>
      <c r="H25" s="78">
        <f>G22-G18</f>
        <v>156831650</v>
      </c>
      <c r="I25" s="78">
        <f>H25-G25</f>
        <v>0</v>
      </c>
      <c r="K25" s="1">
        <v>57626953</v>
      </c>
      <c r="L25" s="78">
        <f t="shared" si="0"/>
        <v>-99204697</v>
      </c>
    </row>
    <row r="26" spans="2:12" ht="33" customHeight="1">
      <c r="B26" s="29">
        <v>3.1</v>
      </c>
      <c r="C26" s="30"/>
      <c r="D26" s="86" t="s">
        <v>14</v>
      </c>
      <c r="E26" s="86"/>
      <c r="F26" s="61">
        <v>80546665</v>
      </c>
      <c r="G26" s="61">
        <v>147758208</v>
      </c>
      <c r="I26" s="78"/>
      <c r="K26" s="1">
        <v>50651699</v>
      </c>
      <c r="L26" s="78">
        <f t="shared" si="0"/>
        <v>-97106509</v>
      </c>
    </row>
    <row r="27" spans="2:12" ht="33" customHeight="1">
      <c r="B27" s="29">
        <v>3.2</v>
      </c>
      <c r="C27" s="31"/>
      <c r="D27" s="86" t="s">
        <v>15</v>
      </c>
      <c r="E27" s="86"/>
      <c r="F27" s="61">
        <v>42665602</v>
      </c>
      <c r="G27" s="61">
        <v>9073442</v>
      </c>
      <c r="H27" s="78">
        <f>G25-G26</f>
        <v>9073442</v>
      </c>
      <c r="I27" s="78">
        <f>H27-G27</f>
        <v>0</v>
      </c>
      <c r="K27" s="1">
        <v>6975254</v>
      </c>
      <c r="L27" s="78">
        <f t="shared" si="0"/>
        <v>-2098188</v>
      </c>
    </row>
    <row r="28" spans="2:12" ht="33" customHeight="1">
      <c r="B28" s="29">
        <v>3.3</v>
      </c>
      <c r="C28" s="32"/>
      <c r="D28" s="86" t="s">
        <v>16</v>
      </c>
      <c r="E28" s="86"/>
      <c r="F28" s="25"/>
      <c r="G28" s="25"/>
      <c r="L28" s="78">
        <f t="shared" si="0"/>
        <v>0</v>
      </c>
    </row>
    <row r="29" spans="2:12" ht="36" customHeight="1">
      <c r="B29" s="33">
        <v>4</v>
      </c>
      <c r="C29" s="90" t="s">
        <v>37</v>
      </c>
      <c r="D29" s="91"/>
      <c r="E29" s="91"/>
      <c r="F29" s="27">
        <v>17.149999999999999</v>
      </c>
      <c r="G29" s="27">
        <v>31.49</v>
      </c>
      <c r="H29" s="79">
        <f>G24-G20</f>
        <v>31.489999999999782</v>
      </c>
      <c r="K29" s="1">
        <v>10.78</v>
      </c>
      <c r="L29" s="78">
        <f t="shared" si="0"/>
        <v>-20.71</v>
      </c>
    </row>
    <row r="30" spans="2:12" ht="36" customHeight="1">
      <c r="B30" s="33">
        <v>5</v>
      </c>
      <c r="C30" s="90" t="s">
        <v>38</v>
      </c>
      <c r="D30" s="91"/>
      <c r="E30" s="91"/>
      <c r="F30" s="25"/>
      <c r="G30" s="25"/>
      <c r="L30" s="78">
        <f t="shared" si="0"/>
        <v>0</v>
      </c>
    </row>
    <row r="31" spans="2:12" ht="15.75">
      <c r="B31" s="29">
        <v>5.0999999999999996</v>
      </c>
      <c r="C31" s="32"/>
      <c r="D31" s="92" t="s">
        <v>17</v>
      </c>
      <c r="E31" s="92"/>
      <c r="F31" s="34">
        <v>69401123530</v>
      </c>
      <c r="G31" s="34">
        <v>69277911263</v>
      </c>
      <c r="K31" s="1">
        <v>69039814426</v>
      </c>
      <c r="L31" s="78">
        <f t="shared" si="0"/>
        <v>-238096837</v>
      </c>
    </row>
    <row r="32" spans="2:12" ht="15.75">
      <c r="B32" s="29">
        <v>5.2</v>
      </c>
      <c r="C32" s="32"/>
      <c r="D32" s="92" t="s">
        <v>18</v>
      </c>
      <c r="E32" s="92"/>
      <c r="F32" s="34">
        <v>62421187148</v>
      </c>
      <c r="G32" s="34">
        <v>62330555403</v>
      </c>
      <c r="K32" s="1">
        <v>62093249761</v>
      </c>
      <c r="L32" s="78">
        <f t="shared" si="0"/>
        <v>-237305642</v>
      </c>
    </row>
    <row r="33" spans="2:12" ht="24.75" customHeight="1">
      <c r="B33" s="33">
        <v>6</v>
      </c>
      <c r="C33" s="96" t="s">
        <v>45</v>
      </c>
      <c r="D33" s="91"/>
      <c r="E33" s="91"/>
      <c r="F33" s="26"/>
      <c r="G33" s="26"/>
      <c r="L33" s="78">
        <f t="shared" si="0"/>
        <v>0</v>
      </c>
    </row>
    <row r="34" spans="2:12" ht="18" customHeight="1">
      <c r="B34" s="29">
        <v>6.1</v>
      </c>
      <c r="C34" s="32"/>
      <c r="D34" s="92" t="s">
        <v>46</v>
      </c>
      <c r="E34" s="97"/>
      <c r="F34" s="35">
        <v>32296.34</v>
      </c>
      <c r="G34" s="35">
        <v>22134.560000000001</v>
      </c>
      <c r="K34" s="1">
        <v>22134.560000000001</v>
      </c>
      <c r="L34" s="78">
        <f t="shared" si="0"/>
        <v>0</v>
      </c>
    </row>
    <row r="35" spans="2:12" ht="15.75">
      <c r="B35" s="29">
        <v>6.2</v>
      </c>
      <c r="C35" s="32"/>
      <c r="D35" s="60" t="s">
        <v>47</v>
      </c>
      <c r="E35" s="60"/>
      <c r="F35" s="36">
        <f>ROUND(F34*F24,0)</f>
        <v>477285970</v>
      </c>
      <c r="G35" s="36">
        <v>326732224</v>
      </c>
      <c r="H35" s="1">
        <f>ROUND(G34*G24,0)</f>
        <v>326732224</v>
      </c>
      <c r="I35" s="78">
        <f>H35-G35</f>
        <v>0</v>
      </c>
      <c r="K35" s="1">
        <v>325375376</v>
      </c>
      <c r="L35" s="78">
        <f t="shared" si="0"/>
        <v>-1356848</v>
      </c>
    </row>
    <row r="36" spans="2:12" ht="15.75">
      <c r="B36" s="29">
        <v>6.3</v>
      </c>
      <c r="C36" s="32"/>
      <c r="D36" s="60" t="s">
        <v>48</v>
      </c>
      <c r="E36" s="60"/>
      <c r="F36" s="37">
        <f>F35/F22</f>
        <v>6.8772081159995018E-3</v>
      </c>
      <c r="G36" s="37">
        <v>4.7162539696040378E-3</v>
      </c>
      <c r="K36" s="1">
        <v>4.7135396457969759E-3</v>
      </c>
      <c r="L36" s="78">
        <f t="shared" si="0"/>
        <v>-2.714323807061908E-6</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3OGXRukc114Y3bFuurzPun7aS4cwpFyfpsn/xbYdrME=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sF3nKgFiJWTjfWtyj0C5AzzPCQX433NS8q3Tbt4bQ60=</DigestValue>
    </Reference>
  </SignedInfo>
  <SignatureValue>WbAyj9qlyRAPIwhZWPknjVDmHzbzjTV3hNthp8BCOADZHN2VqWmy19YuRhIYXKxR+YNQ36R+REKr
yqM5Asn1MPXsNvqx3s9OUjzmD6R4lNqCDUR9aaarFzXwMRABl/Tf2AzYoTfQEvt3SNhwIgZ9gQuo
nWYR00MlTsCtmeCMNJzZqwdtwIKVmYL9cGRSRXe8SJLZOZcYDfGSTeDU4tkGqNkIRJxobH4feOoY
+vjMM0/lb56ifZ6X2GSdVsdH0GTbg4jxIrIgXeVCvO+c6TZFtFXD9Rnxi+Yx+BGQgYmml8BYfDX8
RDfsPmZxFTaIGcJvdW0YZgpP5t+QTuctDaQL9g==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e+8a0hAwQS935obzajlgclx8TPdGEJ8Ez01MeXVdcjk=</DigestValue>
      </Reference>
      <Reference URI="/xl/printerSettings/printerSettings1.bin?ContentType=application/vnd.openxmlformats-officedocument.spreadsheetml.printerSettings">
        <DigestMethod Algorithm="http://www.w3.org/2001/04/xmlenc#sha256"/>
        <DigestValue>ggMEltQBoBq2PucUaiZYFM6BMWfR3SEp/Aywk4wQ01c=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Q7V+Jlr7FJwfMFKFWkTL3MFFuBwELTEGKOrQevadKR4=</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2025-09-03T07:30:49Z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2025-09-03T07:30:49Z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j8nlTr4a/CHwfxS5Ysy9xMihxH9aMBhVEov/+0bc+t0=</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2piKheMQsCtT4KGABi0MbIey9uyspeoJK1ywHBNqy20=</DigestValue>
    </Reference>
  </SignedInfo>
  <SignatureValue>Ky1GED3YwII36+FfDo3UqvmMayEi905a0KseGXKlLrUISr/tWa10ZFfF09ISqvPLAdURIh0xjYfA
8cgtB/8DhbzQgr3s0Fd4UgICGRfTcK7VzIzsSIqVCjfY0K5brKCgG+bFtr7ZjJKpMv56AEn+vbEo
5/TPSQsKdp/XcjwlagOoXanmStb6Fowc6H/RrkpKEvjhEvfE4LbbdetYIduj03nb45V0ddhMMjVc
ukU56BCqVGVwdTUTFyfa2e1F2r5+lcUmJLzp8BTxniI6v0OGilH7irR+BhXFzfGzBk/UyDnNrRXZ
43VHiDZmYRlMl1j+ehaSHAI7nSRs1ArG1zAvOw==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e+8a0hAwQS935obzajlgclx8TPdGEJ8Ez01MeXVdcjk=</DigestValue>
      </Reference>
      <Reference URI="/xl/printerSettings/printerSettings1.bin?ContentType=application/vnd.openxmlformats-officedocument.spreadsheetml.printerSettings">
        <DigestMethod Algorithm="http://www.w3.org/2001/04/xmlenc#sha256"/>
        <DigestValue>ggMEltQBoBq2PucUaiZYFM6BMWfR3SEp/Aywk4wQ01c=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bMCF/OEYn5/KDExK/zaoAGDBE7TY6glAKiDE+umurlQ=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Q7V+Jlr7FJwfMFKFWkTL3MFFuBwELTEGKOrQevadKR4=</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2025-09-03T10:14:29Z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2025-09-03T10:14:29Z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2025-09-03T03:25:32Z</cp:lastPrinted>
  <dcterms:created xsi:type="dcterms:W3CDTF">2021-03-31T12:23:45Z</dcterms:created>
  <dcterms:modified xsi:type="dcterms:W3CDTF">2025-09-03T03:29:21Z</dcterms:modified>
</cp:coreProperties>
</file>