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4415" windowHeight="1215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s="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<sst xmlns="http://schemas.openxmlformats.org/spreadsheetml/2006/main" count="58" uniqueCount="52">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</sst>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abSelected="1" view="pageBreakPreview" zoomScale="55" zoomScaleNormal="100" zoomScaleSheetLayoutView="55" workbookViewId="0">
      <selection activeCell="H9" sqref="H1:L1048576"/>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0.75" style="1" hidden="1" customWidth="1"/>
    <col min="9" max="9" width="12.625" style="1" hidden="1" customWidth="1"/>
    <col min="10" max="12" width="9.125" style="1" hidden="1" customWidth="1"/>
    <col min="13" max="13" width="9.125" style="1" customWidth="1"/>
    <col min="14" max="16384" width="9.125" style="1"/>
  </cols>
  <sheetData>
    <row r="1" spans="2:7" ht="32.25" customHeight="1">
      <c r="B1" s="81" t="s">
        <v>0</v>
      </c>
      <c r="C1" s="81"/>
      <c r="D1" s="81"/>
      <c r="E1" s="81"/>
      <c r="F1" s="81"/>
      <c r="G1" s="81"/>
    </row>
    <row r="2" spans="2:7" ht="40.5" customHeight="1">
      <c r="B2" s="82" t="s">
        <v>1</v>
      </c>
      <c r="C2" s="82"/>
      <c r="D2" s="82"/>
      <c r="E2" s="82"/>
      <c r="F2" s="82"/>
      <c r="G2" s="82"/>
    </row>
    <row r="3" spans="2:7" ht="9" customHeight="1">
      <c r="G3" s="2"/>
    </row>
    <row r="4" spans="2:7" ht="19.5" customHeight="1">
      <c r="B4" s="83" t="s">
        <v>2</v>
      </c>
      <c r="C4" s="83"/>
      <c r="D4" s="83"/>
      <c r="E4" s="83"/>
      <c r="F4" s="83"/>
      <c r="G4" s="83"/>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84" t="s">
        <v>28</v>
      </c>
      <c r="F8" s="84"/>
      <c r="G8" s="84"/>
    </row>
    <row r="9" spans="2:7" s="11" customFormat="1" ht="34.5" customHeight="1">
      <c r="B9" s="9">
        <v>2</v>
      </c>
      <c r="C9" s="9"/>
      <c r="D9" s="10" t="s">
        <v>29</v>
      </c>
      <c r="E9" s="85" t="s">
        <v>30</v>
      </c>
      <c r="F9" s="85"/>
      <c r="G9" s="85"/>
    </row>
    <row r="10" spans="2:7" s="11" customFormat="1" ht="34.5" customHeight="1">
      <c r="B10" s="9">
        <v>3</v>
      </c>
      <c r="C10" s="9"/>
      <c r="D10" s="10" t="s">
        <v>31</v>
      </c>
      <c r="E10" s="80" t="s">
        <v>32</v>
      </c>
      <c r="F10" s="80"/>
      <c r="G10" s="80"/>
    </row>
    <row r="11" spans="2:7" s="11" customFormat="1" ht="18.75" customHeight="1">
      <c r="B11" s="9">
        <v>5</v>
      </c>
      <c r="C11" s="9"/>
      <c r="D11" s="12" t="s">
        <v>4</v>
      </c>
      <c r="E11" s="13">
        <f>F15+1</f>
        <v>45874</v>
      </c>
      <c r="F11" s="14"/>
      <c r="G11" s="14"/>
    </row>
    <row r="12" spans="2:7" ht="18.75" customHeight="1">
      <c r="B12" s="15"/>
      <c r="C12" s="9"/>
      <c r="D12" s="16" t="s">
        <v>5</v>
      </c>
      <c r="E12" s="17">
        <f>+E11</f>
        <v>45874</v>
      </c>
      <c r="F12" s="18"/>
      <c r="G12" s="19"/>
    </row>
    <row r="13" spans="2:7" ht="12.75" customHeight="1">
      <c r="B13" s="9"/>
      <c r="C13" s="9"/>
      <c r="D13" s="19"/>
      <c r="E13" s="19"/>
      <c r="F13" s="19"/>
      <c r="G13" s="20" t="s">
        <v>6</v>
      </c>
    </row>
    <row r="14" spans="2:7" ht="31.5" customHeight="1">
      <c r="B14" s="68" t="s">
        <v>7</v>
      </c>
      <c r="C14" s="87" t="s">
        <v>8</v>
      </c>
      <c r="D14" s="88"/>
      <c r="E14" s="89"/>
      <c r="F14" s="69" t="s">
        <v>9</v>
      </c>
      <c r="G14" s="69" t="s">
        <v>9</v>
      </c>
    </row>
    <row r="15" spans="2:7" ht="16.5" customHeight="1">
      <c r="B15" s="70"/>
      <c r="C15" s="71"/>
      <c r="D15" s="72"/>
      <c r="E15" s="73"/>
      <c r="F15" s="74">
        <f>IF(WEEKDAY(G15)=4,WORKDAY(G15,3),WORKDAY(G15,2))</f>
        <v>45873</v>
      </c>
      <c r="G15" s="74">
        <v>45868</v>
      </c>
    </row>
    <row r="16" spans="2:7" ht="33" customHeight="1">
      <c r="B16" s="21" t="s">
        <v>10</v>
      </c>
      <c r="C16" s="90" t="s">
        <v>33</v>
      </c>
      <c r="D16" s="91"/>
      <c r="E16" s="91"/>
      <c r="F16" s="63"/>
      <c r="G16" s="75"/>
    </row>
    <row r="17" spans="2:12" ht="33" customHeight="1">
      <c r="B17" s="21">
        <v>1</v>
      </c>
      <c r="C17" s="90" t="s">
        <v>34</v>
      </c>
      <c r="D17" s="91"/>
      <c r="E17" s="91"/>
      <c r="F17" s="22"/>
      <c r="G17" s="22"/>
    </row>
    <row r="18" spans="2:12" ht="15.75">
      <c r="B18" s="23">
        <v>1.1000000000000001</v>
      </c>
      <c r="C18" s="24"/>
      <c r="D18" s="92" t="s">
        <v>11</v>
      </c>
      <c r="E18" s="92"/>
      <c r="F18" s="25">
        <v>69039814426</v>
      </c>
      <c r="G18" s="25">
        <v>68965053964</v>
      </c>
      <c r="K18" s="1">
        <v>68965053964</v>
      </c>
      <c r="L18" s="78">
        <f>K18-G18</f>
        <v>0</v>
      </c>
    </row>
    <row r="19" spans="2:12" ht="15.75">
      <c r="B19" s="23">
        <v>1.2</v>
      </c>
      <c r="C19" s="24"/>
      <c r="D19" s="92" t="s">
        <v>12</v>
      </c>
      <c r="E19" s="92"/>
      <c r="F19" s="25"/>
      <c r="G19" s="25"/>
      <c r="L19" s="78">
        <f t="shared" ref="L19:L36" si="0">K19-G19</f>
        <v>0</v>
      </c>
    </row>
    <row r="20" spans="2:12" ht="15.75">
      <c r="B20" s="23">
        <v>1.3</v>
      </c>
      <c r="C20" s="24"/>
      <c r="D20" s="92" t="s">
        <v>13</v>
      </c>
      <c r="E20" s="92"/>
      <c r="F20" s="27">
        <v>14674</v>
      </c>
      <c r="G20" s="27">
        <v>14669.7</v>
      </c>
      <c r="K20" s="1">
        <v>14669.7</v>
      </c>
      <c r="L20" s="78">
        <f t="shared" si="0"/>
        <v>0</v>
      </c>
    </row>
    <row r="21" spans="2:12" ht="37.5" customHeight="1">
      <c r="B21" s="21">
        <v>2</v>
      </c>
      <c r="C21" s="90" t="s">
        <v>35</v>
      </c>
      <c r="D21" s="91"/>
      <c r="E21" s="91"/>
      <c r="F21" s="25"/>
      <c r="G21" s="25"/>
      <c r="L21" s="78">
        <f t="shared" si="0"/>
        <v>0</v>
      </c>
    </row>
    <row r="22" spans="2:12" ht="15.75">
      <c r="B22" s="23">
        <v>2.1</v>
      </c>
      <c r="C22" s="24"/>
      <c r="D22" s="92" t="s">
        <v>11</v>
      </c>
      <c r="E22" s="92"/>
      <c r="F22" s="26">
        <v>69020441217</v>
      </c>
      <c r="G22" s="26">
        <v>69039814426</v>
      </c>
      <c r="K22" s="1">
        <v>69039814426</v>
      </c>
      <c r="L22" s="78">
        <f t="shared" si="0"/>
        <v>0</v>
      </c>
    </row>
    <row r="23" spans="2:12" ht="15.75">
      <c r="B23" s="23">
        <v>2.2000000000000002</v>
      </c>
      <c r="C23" s="24"/>
      <c r="D23" s="92" t="s">
        <v>12</v>
      </c>
      <c r="E23" s="92"/>
      <c r="F23" s="25"/>
      <c r="G23" s="25"/>
      <c r="L23" s="78">
        <f t="shared" si="0"/>
        <v>0</v>
      </c>
    </row>
    <row r="24" spans="2:12" ht="15.75">
      <c r="B24" s="23">
        <v>2.2999999999999998</v>
      </c>
      <c r="C24" s="24"/>
      <c r="D24" s="92" t="s">
        <v>13</v>
      </c>
      <c r="E24" s="92"/>
      <c r="F24" s="27">
        <v>14684.78</v>
      </c>
      <c r="G24" s="27">
        <v>14674</v>
      </c>
      <c r="K24" s="1">
        <v>14674</v>
      </c>
      <c r="L24" s="78">
        <f t="shared" si="0"/>
        <v>0</v>
      </c>
    </row>
    <row r="25" spans="2:12" ht="32.25" customHeight="1">
      <c r="B25" s="21">
        <v>3</v>
      </c>
      <c r="C25" s="90" t="s">
        <v>36</v>
      </c>
      <c r="D25" s="91"/>
      <c r="E25" s="91"/>
      <c r="F25" s="61">
        <v>-19373209</v>
      </c>
      <c r="G25" s="61">
        <v>74760462</v>
      </c>
      <c r="H25" s="78">
        <f>G22-G18</f>
        <v>74760462</v>
      </c>
      <c r="I25" s="78">
        <f>H25-G25</f>
        <v>0</v>
      </c>
      <c r="K25" s="1">
        <v>74760462</v>
      </c>
      <c r="L25" s="78">
        <f t="shared" si="0"/>
        <v>0</v>
      </c>
    </row>
    <row r="26" spans="2:12" ht="33" customHeight="1">
      <c r="B26" s="29">
        <v>3.1</v>
      </c>
      <c r="C26" s="30"/>
      <c r="D26" s="86" t="s">
        <v>14</v>
      </c>
      <c r="E26" s="86"/>
      <c r="F26" s="61">
        <v>50654905</v>
      </c>
      <c r="G26" s="61">
        <v>20260462</v>
      </c>
      <c r="I26" s="78"/>
      <c r="K26" s="1">
        <v>20260462</v>
      </c>
      <c r="L26" s="78">
        <f t="shared" si="0"/>
        <v>0</v>
      </c>
    </row>
    <row r="27" spans="2:12" ht="33" customHeight="1">
      <c r="B27" s="29">
        <v>3.2</v>
      </c>
      <c r="C27" s="31"/>
      <c r="D27" s="86" t="s">
        <v>15</v>
      </c>
      <c r="E27" s="86"/>
      <c r="F27" s="61">
        <v>-70028114</v>
      </c>
      <c r="G27" s="61">
        <v>54500000</v>
      </c>
      <c r="H27" s="78">
        <f>G25-G26</f>
        <v>54500000</v>
      </c>
      <c r="I27" s="78">
        <f>H27-G27</f>
        <v>0</v>
      </c>
      <c r="K27" s="1">
        <v>54500000</v>
      </c>
      <c r="L27" s="78">
        <f t="shared" si="0"/>
        <v>0</v>
      </c>
    </row>
    <row r="28" spans="2:12" ht="33" customHeight="1">
      <c r="B28" s="29">
        <v>3.3</v>
      </c>
      <c r="C28" s="32"/>
      <c r="D28" s="86" t="s">
        <v>16</v>
      </c>
      <c r="E28" s="86"/>
      <c r="F28" s="25"/>
      <c r="G28" s="25"/>
      <c r="L28" s="78">
        <f t="shared" si="0"/>
        <v>0</v>
      </c>
    </row>
    <row r="29" spans="2:12" ht="36" customHeight="1">
      <c r="B29" s="33">
        <v>4</v>
      </c>
      <c r="C29" s="90" t="s">
        <v>37</v>
      </c>
      <c r="D29" s="91"/>
      <c r="E29" s="91"/>
      <c r="F29" s="27">
        <v>10.78</v>
      </c>
      <c r="G29" s="27">
        <v>4.3</v>
      </c>
      <c r="H29" s="79">
        <f>G24-G20</f>
        <v>4.2999999999992724</v>
      </c>
      <c r="K29" s="1">
        <v>4.3</v>
      </c>
      <c r="L29" s="78">
        <f t="shared" si="0"/>
        <v>0</v>
      </c>
    </row>
    <row r="30" spans="2:12" ht="36" customHeight="1">
      <c r="B30" s="33">
        <v>5</v>
      </c>
      <c r="C30" s="90" t="s">
        <v>38</v>
      </c>
      <c r="D30" s="91"/>
      <c r="E30" s="91"/>
      <c r="F30" s="25"/>
      <c r="G30" s="25"/>
      <c r="L30" s="78">
        <f t="shared" si="0"/>
        <v>0</v>
      </c>
    </row>
    <row r="31" spans="2:12" ht="15.75">
      <c r="B31" s="29">
        <v>5.0999999999999996</v>
      </c>
      <c r="C31" s="32"/>
      <c r="D31" s="92" t="s">
        <v>17</v>
      </c>
      <c r="E31" s="92"/>
      <c r="F31" s="34">
        <v>69039814426</v>
      </c>
      <c r="G31" s="34">
        <v>69039814426</v>
      </c>
      <c r="K31" s="1">
        <v>69039814426</v>
      </c>
      <c r="L31" s="78">
        <f t="shared" si="0"/>
        <v>0</v>
      </c>
    </row>
    <row r="32" spans="2:12" ht="15.75">
      <c r="B32" s="29">
        <v>5.2</v>
      </c>
      <c r="C32" s="32"/>
      <c r="D32" s="92" t="s">
        <v>18</v>
      </c>
      <c r="E32" s="92"/>
      <c r="F32" s="34">
        <v>61992801803</v>
      </c>
      <c r="G32" s="34">
        <v>61992801803</v>
      </c>
      <c r="K32" s="1">
        <v>61992801803</v>
      </c>
      <c r="L32" s="78">
        <f t="shared" si="0"/>
        <v>0</v>
      </c>
    </row>
    <row r="33" spans="2:12" ht="24.75" customHeight="1">
      <c r="B33" s="33">
        <v>6</v>
      </c>
      <c r="C33" s="96" t="s">
        <v>45</v>
      </c>
      <c r="D33" s="91"/>
      <c r="E33" s="91"/>
      <c r="F33" s="26"/>
      <c r="G33" s="26"/>
      <c r="L33" s="78">
        <f t="shared" si="0"/>
        <v>0</v>
      </c>
    </row>
    <row r="34" spans="2:12" ht="18" customHeight="1">
      <c r="B34" s="29">
        <v>6.1</v>
      </c>
      <c r="C34" s="32"/>
      <c r="D34" s="92" t="s">
        <v>46</v>
      </c>
      <c r="E34" s="97"/>
      <c r="F34" s="35">
        <v>22134.560000000001</v>
      </c>
      <c r="G34" s="35">
        <v>22134.560000000001</v>
      </c>
      <c r="K34" s="1">
        <v>22134.560000000001</v>
      </c>
      <c r="L34" s="78">
        <f t="shared" si="0"/>
        <v>0</v>
      </c>
    </row>
    <row r="35" spans="2:12" ht="15.75">
      <c r="B35" s="29">
        <v>6.2</v>
      </c>
      <c r="C35" s="32"/>
      <c r="D35" s="60" t="s">
        <v>47</v>
      </c>
      <c r="E35" s="60"/>
      <c r="F35" s="36">
        <f>ROUND(F34*F24,0)</f>
        <v>325041144</v>
      </c>
      <c r="G35" s="36">
        <v>324802533</v>
      </c>
      <c r="H35" s="1">
        <f>ROUND(G34*G24,0)</f>
        <v>324802533</v>
      </c>
      <c r="I35" s="78">
        <f>H35-G35</f>
        <v>0</v>
      </c>
      <c r="K35" s="1">
        <v>324802533</v>
      </c>
      <c r="L35" s="78">
        <f t="shared" si="0"/>
        <v>0</v>
      </c>
    </row>
    <row r="36" spans="2:12" ht="15.75">
      <c r="B36" s="29">
        <v>6.3</v>
      </c>
      <c r="C36" s="32"/>
      <c r="D36" s="60" t="s">
        <v>48</v>
      </c>
      <c r="E36" s="60"/>
      <c r="F36" s="37">
        <f>F35/F22</f>
        <v>4.7093460758686244E-3</v>
      </c>
      <c r="G36" s="37">
        <v>4.7045684537309713E-3</v>
      </c>
      <c r="K36" s="1">
        <v>4.7045684537309713E-3</v>
      </c>
      <c r="L36" s="78">
        <f t="shared" si="0"/>
        <v>0</v>
      </c>
    </row>
    <row r="37" spans="2:12" ht="30.75" customHeight="1">
      <c r="B37" s="21" t="s">
        <v>19</v>
      </c>
      <c r="C37" s="90" t="s">
        <v>39</v>
      </c>
      <c r="D37" s="91"/>
      <c r="E37" s="91"/>
      <c r="F37" s="62"/>
      <c r="G37" s="62"/>
      <c r="L37" s="78"/>
    </row>
    <row r="38" spans="2:12" ht="25.5" customHeight="1">
      <c r="B38" s="23">
        <v>1</v>
      </c>
      <c r="C38" s="90" t="s">
        <v>40</v>
      </c>
      <c r="D38" s="91"/>
      <c r="E38" s="91"/>
      <c r="F38" s="26"/>
      <c r="G38" s="26"/>
    </row>
    <row r="39" spans="2:12" ht="36" customHeight="1">
      <c r="B39" s="23">
        <v>2</v>
      </c>
      <c r="C39" s="90" t="s">
        <v>41</v>
      </c>
      <c r="D39" s="91"/>
      <c r="E39" s="91"/>
      <c r="F39" s="26"/>
      <c r="G39" s="26"/>
    </row>
    <row r="40" spans="2:12" ht="30.75" customHeight="1">
      <c r="B40" s="23">
        <v>3</v>
      </c>
      <c r="C40" s="90" t="s">
        <v>42</v>
      </c>
      <c r="D40" s="91"/>
      <c r="E40" s="91"/>
      <c r="F40" s="26"/>
      <c r="G40" s="26"/>
    </row>
    <row r="41" spans="2:12" ht="36" customHeight="1">
      <c r="B41" s="93">
        <v>4</v>
      </c>
      <c r="C41" s="90" t="s">
        <v>43</v>
      </c>
      <c r="D41" s="91"/>
      <c r="E41" s="91"/>
      <c r="F41" s="62"/>
      <c r="G41" s="62"/>
    </row>
    <row r="42" spans="2:12" ht="15.75">
      <c r="B42" s="94"/>
      <c r="C42" s="32"/>
      <c r="D42" s="92" t="s">
        <v>20</v>
      </c>
      <c r="E42" s="92"/>
      <c r="F42" s="28"/>
      <c r="G42" s="28"/>
    </row>
    <row r="43" spans="2:12" ht="15.75">
      <c r="B43" s="95"/>
      <c r="C43" s="32"/>
      <c r="D43" s="92" t="s">
        <v>21</v>
      </c>
      <c r="E43" s="92"/>
      <c r="F43" s="38"/>
      <c r="G43" s="38"/>
    </row>
    <row r="44" spans="2:12" ht="15.75">
      <c r="B44" s="93">
        <v>5</v>
      </c>
      <c r="C44" s="90" t="s">
        <v>44</v>
      </c>
      <c r="D44" s="91"/>
      <c r="E44" s="91"/>
      <c r="F44" s="62"/>
      <c r="G44" s="62"/>
    </row>
    <row r="45" spans="2:12" ht="15.75">
      <c r="B45" s="94"/>
      <c r="C45" s="32"/>
      <c r="D45" s="92" t="s">
        <v>17</v>
      </c>
      <c r="E45" s="92"/>
      <c r="F45" s="39"/>
      <c r="G45" s="39"/>
    </row>
    <row r="46" spans="2:12" ht="15.75">
      <c r="B46" s="95"/>
      <c r="C46" s="32"/>
      <c r="D46" s="92" t="s">
        <v>18</v>
      </c>
      <c r="E46" s="92"/>
      <c r="F46" s="39"/>
      <c r="G46" s="39"/>
    </row>
    <row r="47" spans="2:12" ht="14.25" customHeight="1">
      <c r="B47" s="40"/>
      <c r="C47" s="40"/>
      <c r="D47" s="41"/>
      <c r="E47" s="41"/>
      <c r="F47" s="42"/>
      <c r="G47" s="43"/>
    </row>
    <row r="48" spans="2:12" ht="15.75">
      <c r="B48" s="44"/>
      <c r="C48" s="44"/>
      <c r="D48" s="44"/>
      <c r="E48" s="45"/>
      <c r="F48" s="102"/>
      <c r="G48" s="102"/>
    </row>
    <row r="49" spans="1:7" ht="15.75">
      <c r="B49" s="103" t="s">
        <v>22</v>
      </c>
      <c r="C49" s="103"/>
      <c r="D49" s="103"/>
      <c r="E49" s="46"/>
      <c r="F49" s="104" t="s">
        <v>23</v>
      </c>
      <c r="G49" s="104"/>
    </row>
    <row r="50" spans="1:7" ht="15.75">
      <c r="B50" s="98" t="s">
        <v>24</v>
      </c>
      <c r="C50" s="98"/>
      <c r="D50" s="98"/>
      <c r="E50" s="47"/>
      <c r="F50" s="99" t="s">
        <v>25</v>
      </c>
      <c r="G50" s="99"/>
    </row>
    <row r="51" spans="1:7" ht="15.75">
      <c r="B51" s="100"/>
      <c r="C51" s="100"/>
      <c r="D51" s="100"/>
      <c r="E51" s="101"/>
      <c r="F51" s="101"/>
      <c r="G51" s="101"/>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G10"/>
    <mergeCell ref="B1:G1"/>
    <mergeCell ref="B2:G2"/>
    <mergeCell ref="B4:G4"/>
    <mergeCell ref="E8:G8"/>
    <mergeCell ref="E9:G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Lgihepdhm7QkVU6aPF2J+b0umATdlummz6y6urX3QFE=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Tuwbb8Msw/2XVjW+zz/tadQ3XK3Fo0ZHjb6xbLkKTrA=</DigestValue>
    </Reference>
  </SignedInfo>
  <SignatureValue>ex2qm9KYgFKLWNZsL5NpTR9FG2KG6PMJ/2vRA/Y0kHpia0CnUI282nBKzPTKyJeVSE7rnN6cwi0j
Eatgh4OvQPH3KBnOW1GWN0Xymp1+f33Ip0nOZb1rALJ9gmj9IeBizTKAcnRL2tB7N4kfOY93kyMp
w0tkOz13Vsm7uICL7flzSUlTIjh1QXqGxVA294vNsl3LkG609jVc/IUzuc7vV9H3oYb5h2Nrbc3n
fFJykNYdcktnRGUkZozh5NgGp9wqVX816DbXK9Z5eus6jp4K97vwfNU0A43vQj1+7+Rg3l8UaeYi
jeBTlHm3O4E12i0RH4f6F06BAItuwzSyKPjnXA==</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szn4IbqRocidxIdeo+mLVMFI65H9QO+x5SV3FJjgYE8=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bipm73ScvF2BRlRiQsch9Q1KGKkheE8SNb1Mtg1WNsc=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9Siu8a46bC5kzftm9FtdHNQc59kHZdXh3ZOBLagt7n8=</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2025-08-05T03:49:31Z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2025-08-05T03:49:31Z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x075dE4pL9eyd9lGzbWRPY7IfU0LxY2/0beOjCsRqnU=</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he8z7u4j7/FDIldPsKetolHaFnNTgi9+pf/j9DFxyYQ=</DigestValue>
    </Reference>
  </SignedInfo>
  <SignatureValue>Snaf87vlEcgLay55sNmCL/QaJsBq9vB3+ZpUd8LxYErx9lblTeFHMguIOmwE4IO3/Wp/V14u0/XF
eEBUVe8ZWgKz29tdbPYQyblCtwuMe6z6tGgWCgx1XpdZelEwzgkdEH9Q0n+4pIBzEm537TlGpNgR
v0muAtLnW6ulzEEHSO2nDufZ8ZNluzbr0j9hfI6p1PU3HFO144vDoZ1l6TunY7OhhNb2J9j8QJhY
JiRBKrZwi3Gq6B/EwyLyjn/fcg8AVqNM0A/SEq6z2TxE6eg0AcOlGANAZQmo46MMlsyvAmpcKoDN
7ZpnX2LOspp5fm4YOHQu/MBB9RfLwG4+fP7LLA==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0KIb4hyzcqDijBdOvMnevceIPH3GbiZawE84Psdl2IQ=</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szn4IbqRocidxIdeo+mLVMFI65H9QO+x5SV3FJjgYE8=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bipm73ScvF2BRlRiQsch9Q1KGKkheE8SNb1Mtg1WNsc=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9Siu8a46bC5kzftm9FtdHNQc59kHZdXh3ZOBLagt7n8=</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2025-08-05T14:04:34Z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2025-08-05T14:04:34Z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2025-08-05T03:38:05Z</cp:lastPrinted>
  <dcterms:created xsi:type="dcterms:W3CDTF">2021-03-31T12:23:45Z</dcterms:created>
  <dcterms:modified xsi:type="dcterms:W3CDTF">2025-08-05T03:38:07Z</dcterms:modified>
</cp:coreProperties>
</file>