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4415"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<sst xmlns="http://schemas.openxmlformats.org/spreadsheetml/2006/main" count="58" uniqueCount="52">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</sst>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zoomScale="55" zoomScaleNormal="100" zoomScaleSheetLayoutView="55" workbookViewId="0">
      <selection activeCell="H9" sqref="H1:L104857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2" width="9.125" style="1" hidden="1" customWidth="1"/>
    <col min="13" max="13" width="9.125" style="1" customWidth="1"/>
    <col min="14" max="16384" width="9.1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f>
        <v>45874</v>
      </c>
      <c r="F11" s="14"/>
      <c r="G11" s="14"/>
    </row>
    <row r="12" spans="2:7" ht="18.75" customHeight="1">
      <c r="B12" s="15"/>
      <c r="C12" s="9"/>
      <c r="D12" s="16" t="s">
        <v>5</v>
      </c>
      <c r="E12" s="17">
        <f>+E11</f>
        <v>45874</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45873</v>
      </c>
      <c r="G15" s="74">
        <v>45868</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69039814426</v>
      </c>
      <c r="G18" s="25">
        <v>68965053964</v>
      </c>
      <c r="K18" s="1">
        <v>68965053964</v>
      </c>
      <c r="L18" s="78">
        <f>K18-G18</f>
        <v>0</v>
      </c>
    </row>
    <row r="19" spans="2:12" ht="15.75">
      <c r="B19" s="23">
        <v>1.2</v>
      </c>
      <c r="C19" s="24"/>
      <c r="D19" s="92" t="s">
        <v>12</v>
      </c>
      <c r="E19" s="92"/>
      <c r="F19" s="25"/>
      <c r="G19" s="25"/>
      <c r="L19" s="78">
        <f t="shared" ref="L19:L36" si="0">K19-G19</f>
        <v>0</v>
      </c>
    </row>
    <row r="20" spans="2:12" ht="15.75">
      <c r="B20" s="23">
        <v>1.3</v>
      </c>
      <c r="C20" s="24"/>
      <c r="D20" s="92" t="s">
        <v>13</v>
      </c>
      <c r="E20" s="92"/>
      <c r="F20" s="27">
        <v>14674</v>
      </c>
      <c r="G20" s="27">
        <v>14669.7</v>
      </c>
      <c r="K20" s="1">
        <v>14669.7</v>
      </c>
      <c r="L20" s="78">
        <f t="shared" si="0"/>
        <v>0</v>
      </c>
    </row>
    <row r="21" spans="2:12" ht="37.5" customHeight="1">
      <c r="B21" s="21">
        <v>2</v>
      </c>
      <c r="C21" s="90" t="s">
        <v>35</v>
      </c>
      <c r="D21" s="91"/>
      <c r="E21" s="91"/>
      <c r="F21" s="25"/>
      <c r="G21" s="25"/>
      <c r="L21" s="78">
        <f t="shared" si="0"/>
        <v>0</v>
      </c>
    </row>
    <row r="22" spans="2:12" ht="15.75">
      <c r="B22" s="23">
        <v>2.1</v>
      </c>
      <c r="C22" s="24"/>
      <c r="D22" s="92" t="s">
        <v>11</v>
      </c>
      <c r="E22" s="92"/>
      <c r="F22" s="26">
        <v>69020441217</v>
      </c>
      <c r="G22" s="26">
        <v>69039814426</v>
      </c>
      <c r="K22" s="1">
        <v>69039814426</v>
      </c>
      <c r="L22" s="78">
        <f t="shared" si="0"/>
        <v>0</v>
      </c>
    </row>
    <row r="23" spans="2:12" ht="15.75">
      <c r="B23" s="23">
        <v>2.2000000000000002</v>
      </c>
      <c r="C23" s="24"/>
      <c r="D23" s="92" t="s">
        <v>12</v>
      </c>
      <c r="E23" s="92"/>
      <c r="F23" s="25"/>
      <c r="G23" s="25"/>
      <c r="L23" s="78">
        <f t="shared" si="0"/>
        <v>0</v>
      </c>
    </row>
    <row r="24" spans="2:12" ht="15.75">
      <c r="B24" s="23">
        <v>2.2999999999999998</v>
      </c>
      <c r="C24" s="24"/>
      <c r="D24" s="92" t="s">
        <v>13</v>
      </c>
      <c r="E24" s="92"/>
      <c r="F24" s="27">
        <v>14684.78</v>
      </c>
      <c r="G24" s="27">
        <v>14674</v>
      </c>
      <c r="K24" s="1">
        <v>14674</v>
      </c>
      <c r="L24" s="78">
        <f t="shared" si="0"/>
        <v>0</v>
      </c>
    </row>
    <row r="25" spans="2:12" ht="32.25" customHeight="1">
      <c r="B25" s="21">
        <v>3</v>
      </c>
      <c r="C25" s="90" t="s">
        <v>36</v>
      </c>
      <c r="D25" s="91"/>
      <c r="E25" s="91"/>
      <c r="F25" s="61">
        <v>-19373209</v>
      </c>
      <c r="G25" s="61">
        <v>74760462</v>
      </c>
      <c r="H25" s="78">
        <f>G22-G18</f>
        <v>74760462</v>
      </c>
      <c r="I25" s="78">
        <f>H25-G25</f>
        <v>0</v>
      </c>
      <c r="K25" s="1">
        <v>74760462</v>
      </c>
      <c r="L25" s="78">
        <f t="shared" si="0"/>
        <v>0</v>
      </c>
    </row>
    <row r="26" spans="2:12" ht="33" customHeight="1">
      <c r="B26" s="29">
        <v>3.1</v>
      </c>
      <c r="C26" s="30"/>
      <c r="D26" s="86" t="s">
        <v>14</v>
      </c>
      <c r="E26" s="86"/>
      <c r="F26" s="61">
        <v>50654905</v>
      </c>
      <c r="G26" s="61">
        <v>20260462</v>
      </c>
      <c r="I26" s="78"/>
      <c r="K26" s="1">
        <v>20260462</v>
      </c>
      <c r="L26" s="78">
        <f t="shared" si="0"/>
        <v>0</v>
      </c>
    </row>
    <row r="27" spans="2:12" ht="33" customHeight="1">
      <c r="B27" s="29">
        <v>3.2</v>
      </c>
      <c r="C27" s="31"/>
      <c r="D27" s="86" t="s">
        <v>15</v>
      </c>
      <c r="E27" s="86"/>
      <c r="F27" s="61">
        <v>-70028114</v>
      </c>
      <c r="G27" s="61">
        <v>54500000</v>
      </c>
      <c r="H27" s="78">
        <f>G25-G26</f>
        <v>54500000</v>
      </c>
      <c r="I27" s="78">
        <f>H27-G27</f>
        <v>0</v>
      </c>
      <c r="K27" s="1">
        <v>54500000</v>
      </c>
      <c r="L27" s="78">
        <f t="shared" si="0"/>
        <v>0</v>
      </c>
    </row>
    <row r="28" spans="2:12" ht="33" customHeight="1">
      <c r="B28" s="29">
        <v>3.3</v>
      </c>
      <c r="C28" s="32"/>
      <c r="D28" s="86" t="s">
        <v>16</v>
      </c>
      <c r="E28" s="86"/>
      <c r="F28" s="25"/>
      <c r="G28" s="25"/>
      <c r="L28" s="78">
        <f t="shared" si="0"/>
        <v>0</v>
      </c>
    </row>
    <row r="29" spans="2:12" ht="36" customHeight="1">
      <c r="B29" s="33">
        <v>4</v>
      </c>
      <c r="C29" s="90" t="s">
        <v>37</v>
      </c>
      <c r="D29" s="91"/>
      <c r="E29" s="91"/>
      <c r="F29" s="27">
        <v>10.78</v>
      </c>
      <c r="G29" s="27">
        <v>4.3</v>
      </c>
      <c r="H29" s="79">
        <f>G24-G20</f>
        <v>4.2999999999992724</v>
      </c>
      <c r="K29" s="1">
        <v>4.3</v>
      </c>
      <c r="L29" s="78">
        <f t="shared" si="0"/>
        <v>0</v>
      </c>
    </row>
    <row r="30" spans="2:12" ht="36" customHeight="1">
      <c r="B30" s="33">
        <v>5</v>
      </c>
      <c r="C30" s="90" t="s">
        <v>38</v>
      </c>
      <c r="D30" s="91"/>
      <c r="E30" s="91"/>
      <c r="F30" s="25"/>
      <c r="G30" s="25"/>
      <c r="L30" s="78">
        <f t="shared" si="0"/>
        <v>0</v>
      </c>
    </row>
    <row r="31" spans="2:12" ht="15.75">
      <c r="B31" s="29">
        <v>5.0999999999999996</v>
      </c>
      <c r="C31" s="32"/>
      <c r="D31" s="92" t="s">
        <v>17</v>
      </c>
      <c r="E31" s="92"/>
      <c r="F31" s="34">
        <v>69039814426</v>
      </c>
      <c r="G31" s="34">
        <v>69039814426</v>
      </c>
      <c r="K31" s="1">
        <v>69039814426</v>
      </c>
      <c r="L31" s="78">
        <f t="shared" si="0"/>
        <v>0</v>
      </c>
    </row>
    <row r="32" spans="2:12" ht="15.75">
      <c r="B32" s="29">
        <v>5.2</v>
      </c>
      <c r="C32" s="32"/>
      <c r="D32" s="92" t="s">
        <v>18</v>
      </c>
      <c r="E32" s="92"/>
      <c r="F32" s="34">
        <v>61992801803</v>
      </c>
      <c r="G32" s="34">
        <v>61992801803</v>
      </c>
      <c r="K32" s="1">
        <v>61992801803</v>
      </c>
      <c r="L32" s="78">
        <f t="shared" si="0"/>
        <v>0</v>
      </c>
    </row>
    <row r="33" spans="2:12" ht="24.75" customHeight="1">
      <c r="B33" s="33">
        <v>6</v>
      </c>
      <c r="C33" s="96" t="s">
        <v>45</v>
      </c>
      <c r="D33" s="91"/>
      <c r="E33" s="91"/>
      <c r="F33" s="26"/>
      <c r="G33" s="26"/>
      <c r="L33" s="78">
        <f t="shared" si="0"/>
        <v>0</v>
      </c>
    </row>
    <row r="34" spans="2:12" ht="18" customHeight="1">
      <c r="B34" s="29">
        <v>6.1</v>
      </c>
      <c r="C34" s="32"/>
      <c r="D34" s="92" t="s">
        <v>46</v>
      </c>
      <c r="E34" s="97"/>
      <c r="F34" s="35">
        <v>22134.560000000001</v>
      </c>
      <c r="G34" s="35">
        <v>22134.560000000001</v>
      </c>
      <c r="K34" s="1">
        <v>22134.560000000001</v>
      </c>
      <c r="L34" s="78">
        <f t="shared" si="0"/>
        <v>0</v>
      </c>
    </row>
    <row r="35" spans="2:12" ht="15.75">
      <c r="B35" s="29">
        <v>6.2</v>
      </c>
      <c r="C35" s="32"/>
      <c r="D35" s="60" t="s">
        <v>47</v>
      </c>
      <c r="E35" s="60"/>
      <c r="F35" s="36">
        <f>ROUND(F34*F24,0)</f>
        <v>325041144</v>
      </c>
      <c r="G35" s="36">
        <v>324802533</v>
      </c>
      <c r="H35" s="1">
        <f>ROUND(G34*G24,0)</f>
        <v>324802533</v>
      </c>
      <c r="I35" s="78">
        <f>H35-G35</f>
        <v>0</v>
      </c>
      <c r="K35" s="1">
        <v>324802533</v>
      </c>
      <c r="L35" s="78">
        <f t="shared" si="0"/>
        <v>0</v>
      </c>
    </row>
    <row r="36" spans="2:12" ht="15.75">
      <c r="B36" s="29">
        <v>6.3</v>
      </c>
      <c r="C36" s="32"/>
      <c r="D36" s="60" t="s">
        <v>48</v>
      </c>
      <c r="E36" s="60"/>
      <c r="F36" s="37">
        <f>F35/F22</f>
        <v>4.7093460758686244E-3</v>
      </c>
      <c r="G36" s="37">
        <v>4.7045684537309713E-3</v>
      </c>
      <c r="K36" s="1">
        <v>4.7045684537309713E-3</v>
      </c>
      <c r="L36" s="78">
        <f t="shared" si="0"/>
        <v>0</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Lgihepdhm7QkVU6aPF2J+b0umATdlummz6y6urX3QFE=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Tuwbb8Msw/2XVjW+zz/tadQ3XK3Fo0ZHjb6xbLkKTrA=</DigestValue>
    </Reference>
  </SignedInfo>
  <SignatureValue>ex2qm9KYgFKLWNZsL5NpTR9FG2KG6PMJ/2vRA/Y0kHpia0CnUI282nBKzPTKyJeVSE7rnN6cwi0j
Eatgh4OvQPH3KBnOW1GWN0Xymp1+f33Ip0nOZb1rALJ9gmj9IeBizTKAcnRL2tB7N4kfOY93kyMp
w0tkOz13Vsm7uICL7flzSUlTIjh1QXqGxVA294vNsl3LkG609jVc/IUzuc7vV9H3oYb5h2Nrbc3n
fFJykNYdcktnRGUkZozh5NgGp9wqVX816DbXK9Z5eus6jp4K97vwfNU0A43vQj1+7+Rg3l8UaeYi
jeBTlHm3O4E12i0RH4f6F06BAItuwzSyKPjnXA==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bipm73ScvF2BRlRiQsch9Q1KGKkheE8SNb1Mtg1WNsc=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9Siu8a46bC5kzftm9FtdHNQc59kHZdXh3ZOBLagt7n8=</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2025-08-05T03:49:31Z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2025-08-05T03:49:31Z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x075dE4pL9eyd9lGzbWRPY7IfU0LxY2/0beOjCsRqnU=</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he8z7u4j7/FDIldPsKetolHaFnNTgi9+pf/j9DFxyYQ=</DigestValue>
    </Reference>
  </SignedInfo>
  <SignatureValue>Snaf87vlEcgLay55sNmCL/QaJsBq9vB3+ZpUd8LxYErx9lblTeFHMguIOmwE4IO3/Wp/V14u0/XF
eEBUVe8ZWgKz29tdbPYQyblCtwuMe6z6tGgWCgx1XpdZelEwzgkdEH9Q0n+4pIBzEm537TlGpNgR
v0muAtLnW6ulzEEHSO2nDufZ8ZNluzbr0j9hfI6p1PU3HFO144vDoZ1l6TunY7OhhNb2J9j8QJhY
JiRBKrZwi3Gq6B/EwyLyjn/fcg8AVqNM0A/SEq6z2TxE6eg0AcOlGANAZQmo46MMlsyvAmpcKoDN
7ZpnX2LOspp5fm4YOHQu/MBB9RfLwG4+fP7LLA==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bipm73ScvF2BRlRiQsch9Q1KGKkheE8SNb1Mtg1WNsc=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9Siu8a46bC5kzftm9FtdHNQc59kHZdXh3ZOBLagt7n8=</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2025-08-05T14:04:34Z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2025-08-05T14:04:34Z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2025-08-05T03:38:05Z</cp:lastPrinted>
  <dcterms:created xsi:type="dcterms:W3CDTF">2021-03-31T12:23:45Z</dcterms:created>
  <dcterms:modified xsi:type="dcterms:W3CDTF">2025-08-05T03:38:07Z</dcterms:modified>
</cp:coreProperties>
</file>