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<sst xmlns="http://schemas.openxmlformats.org/spreadsheetml/2006/main" count="58" uniqueCount="52">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</sst>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topLeftCell="A10" zoomScale="70" zoomScaleNormal="100" zoomScaleSheetLayoutView="70" workbookViewId="0">
      <selection activeCell="F18" sqref="F18:G36"/>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0.75" style="1" hidden="1" customWidth="1"/>
    <col min="9" max="9" width="12.625" style="1" hidden="1" customWidth="1"/>
    <col min="10" max="13" width="0" style="1" hidden="1" customWidth="1"/>
    <col min="14" max="16384" width="9.125" style="1"/>
  </cols>
  <sheetData>
    <row r="1" spans="2:7" ht="32.25" customHeight="1">
      <c r="B1" s="100" t="s">
        <v>0</v>
      </c>
      <c r="C1" s="100"/>
      <c r="D1" s="100"/>
      <c r="E1" s="100"/>
      <c r="F1" s="100"/>
      <c r="G1" s="100"/>
    </row>
    <row r="2" spans="2:7" ht="40.5" customHeight="1">
      <c r="B2" s="101" t="s">
        <v>1</v>
      </c>
      <c r="C2" s="101"/>
      <c r="D2" s="101"/>
      <c r="E2" s="101"/>
      <c r="F2" s="101"/>
      <c r="G2" s="101"/>
    </row>
    <row r="3" spans="2:7" ht="9" customHeight="1">
      <c r="G3" s="2"/>
    </row>
    <row r="4" spans="2:7" ht="19.5" customHeight="1">
      <c r="B4" s="102" t="s">
        <v>2</v>
      </c>
      <c r="C4" s="102"/>
      <c r="D4" s="102"/>
      <c r="E4" s="102"/>
      <c r="F4" s="102"/>
      <c r="G4" s="102"/>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103" t="s">
        <v>28</v>
      </c>
      <c r="F8" s="103"/>
      <c r="G8" s="103"/>
    </row>
    <row r="9" spans="2:7" s="11" customFormat="1" ht="34.5" customHeight="1">
      <c r="B9" s="9">
        <v>2</v>
      </c>
      <c r="C9" s="9"/>
      <c r="D9" s="10" t="s">
        <v>29</v>
      </c>
      <c r="E9" s="104" t="s">
        <v>30</v>
      </c>
      <c r="F9" s="104"/>
      <c r="G9" s="104"/>
    </row>
    <row r="10" spans="2:7" s="11" customFormat="1" ht="34.5" customHeight="1">
      <c r="B10" s="9">
        <v>3</v>
      </c>
      <c r="C10" s="9"/>
      <c r="D10" s="10" t="s">
        <v>31</v>
      </c>
      <c r="E10" s="99" t="s">
        <v>32</v>
      </c>
      <c r="F10" s="99"/>
      <c r="G10" s="99"/>
    </row>
    <row r="11" spans="2:7" s="11" customFormat="1" ht="18.75" customHeight="1">
      <c r="B11" s="9">
        <v>5</v>
      </c>
      <c r="C11" s="9"/>
      <c r="D11" s="12" t="s">
        <v>4</v>
      </c>
      <c r="E11" s="13">
        <f>F15+1</f>
        <v>45855</v>
      </c>
      <c r="F11" s="14"/>
      <c r="G11" s="14"/>
    </row>
    <row r="12" spans="2:7" ht="18.75" customHeight="1">
      <c r="B12" s="15"/>
      <c r="C12" s="9"/>
      <c r="D12" s="16" t="s">
        <v>5</v>
      </c>
      <c r="E12" s="17">
        <f>+E11</f>
        <v>45855</v>
      </c>
      <c r="F12" s="18"/>
      <c r="G12" s="19"/>
    </row>
    <row r="13" spans="2:7" ht="12.75" customHeight="1">
      <c r="B13" s="9"/>
      <c r="C13" s="9"/>
      <c r="D13" s="19"/>
      <c r="E13" s="19"/>
      <c r="F13" s="19"/>
      <c r="G13" s="20" t="s">
        <v>6</v>
      </c>
    </row>
    <row r="14" spans="2:7" ht="31.5" customHeight="1">
      <c r="B14" s="68" t="s">
        <v>7</v>
      </c>
      <c r="C14" s="96" t="s">
        <v>8</v>
      </c>
      <c r="D14" s="97"/>
      <c r="E14" s="98"/>
      <c r="F14" s="69" t="s">
        <v>9</v>
      </c>
      <c r="G14" s="69" t="s">
        <v>9</v>
      </c>
    </row>
    <row r="15" spans="2:7" ht="16.5" customHeight="1">
      <c r="B15" s="70"/>
      <c r="C15" s="71"/>
      <c r="D15" s="72"/>
      <c r="E15" s="73"/>
      <c r="F15" s="74">
        <f>IF(WEEKDAY(G15)=4,WORKDAY(G15,3),WORKDAY(G15,2))</f>
        <v>45854</v>
      </c>
      <c r="G15" s="74">
        <v>45852</v>
      </c>
    </row>
    <row r="16" spans="2:7" ht="33" customHeight="1">
      <c r="B16" s="21" t="s">
        <v>10</v>
      </c>
      <c r="C16" s="87" t="s">
        <v>33</v>
      </c>
      <c r="D16" s="88"/>
      <c r="E16" s="88"/>
      <c r="F16" s="63"/>
      <c r="G16" s="75"/>
    </row>
    <row r="17" spans="2:12" ht="33" customHeight="1">
      <c r="B17" s="21">
        <v>1</v>
      </c>
      <c r="C17" s="87" t="s">
        <v>34</v>
      </c>
      <c r="D17" s="88"/>
      <c r="E17" s="88"/>
      <c r="F17" s="22"/>
      <c r="G17" s="22"/>
    </row>
    <row r="18" spans="2:12" ht="15.75">
      <c r="B18" s="23">
        <v>1.1000000000000001</v>
      </c>
      <c r="C18" s="24"/>
      <c r="D18" s="89" t="s">
        <v>11</v>
      </c>
      <c r="E18" s="89"/>
      <c r="F18" s="25">
        <v>68730620910</v>
      </c>
      <c r="G18" s="25">
        <v>68613341837</v>
      </c>
      <c r="K18" s="1">
        <v>68613341837</v>
      </c>
      <c r="L18" s="78">
        <f>K18-G18</f>
        <v>0</v>
      </c>
    </row>
    <row r="19" spans="2:12" ht="15.75">
      <c r="B19" s="23">
        <v>1.2</v>
      </c>
      <c r="C19" s="24"/>
      <c r="D19" s="89" t="s">
        <v>12</v>
      </c>
      <c r="E19" s="89"/>
      <c r="F19" s="25"/>
      <c r="G19" s="25"/>
      <c r="L19" s="78">
        <f t="shared" ref="L19:L36" si="0">K19-G19</f>
        <v>0</v>
      </c>
    </row>
    <row r="20" spans="2:12" ht="15.75">
      <c r="B20" s="23">
        <v>1.3</v>
      </c>
      <c r="C20" s="24"/>
      <c r="D20" s="89" t="s">
        <v>13</v>
      </c>
      <c r="E20" s="89"/>
      <c r="F20" s="27">
        <v>14639.51</v>
      </c>
      <c r="G20" s="27">
        <v>14628.68</v>
      </c>
      <c r="K20" s="1">
        <v>14628.68</v>
      </c>
      <c r="L20" s="78">
        <f t="shared" si="0"/>
        <v>0</v>
      </c>
    </row>
    <row r="21" spans="2:12" ht="37.5" customHeight="1">
      <c r="B21" s="21">
        <v>2</v>
      </c>
      <c r="C21" s="87" t="s">
        <v>35</v>
      </c>
      <c r="D21" s="88"/>
      <c r="E21" s="88"/>
      <c r="F21" s="25"/>
      <c r="G21" s="25"/>
      <c r="L21" s="78">
        <f t="shared" si="0"/>
        <v>0</v>
      </c>
    </row>
    <row r="22" spans="2:12" ht="15.75">
      <c r="B22" s="23">
        <v>2.1</v>
      </c>
      <c r="C22" s="24"/>
      <c r="D22" s="89" t="s">
        <v>11</v>
      </c>
      <c r="E22" s="89"/>
      <c r="F22" s="26">
        <v>68743410003</v>
      </c>
      <c r="G22" s="26">
        <v>68730620910</v>
      </c>
      <c r="K22" s="1">
        <v>68730620910</v>
      </c>
      <c r="L22" s="78">
        <f t="shared" si="0"/>
        <v>0</v>
      </c>
    </row>
    <row r="23" spans="2:12" ht="15.75">
      <c r="B23" s="23">
        <v>2.2000000000000002</v>
      </c>
      <c r="C23" s="24"/>
      <c r="D23" s="89" t="s">
        <v>12</v>
      </c>
      <c r="E23" s="89"/>
      <c r="F23" s="25"/>
      <c r="G23" s="25"/>
      <c r="L23" s="78">
        <f t="shared" si="0"/>
        <v>0</v>
      </c>
    </row>
    <row r="24" spans="2:12" ht="15.75">
      <c r="B24" s="23">
        <v>2.2999999999999998</v>
      </c>
      <c r="C24" s="24"/>
      <c r="D24" s="89" t="s">
        <v>13</v>
      </c>
      <c r="E24" s="89"/>
      <c r="F24" s="27">
        <v>14643.81</v>
      </c>
      <c r="G24" s="27">
        <v>14639.51</v>
      </c>
      <c r="K24" s="1">
        <v>14639.51</v>
      </c>
      <c r="L24" s="78">
        <f t="shared" si="0"/>
        <v>0</v>
      </c>
    </row>
    <row r="25" spans="2:12" ht="32.25" customHeight="1">
      <c r="B25" s="21">
        <v>3</v>
      </c>
      <c r="C25" s="87" t="s">
        <v>36</v>
      </c>
      <c r="D25" s="88"/>
      <c r="E25" s="88"/>
      <c r="F25" s="61">
        <v>12789093</v>
      </c>
      <c r="G25" s="61">
        <v>117279073</v>
      </c>
      <c r="H25" s="78">
        <f>G22-G18</f>
        <v>117279073</v>
      </c>
      <c r="I25" s="78">
        <f>H25-G25</f>
        <v>0</v>
      </c>
      <c r="K25" s="1">
        <v>117279073</v>
      </c>
      <c r="L25" s="78">
        <f t="shared" si="0"/>
        <v>0</v>
      </c>
    </row>
    <row r="26" spans="2:12" ht="33" customHeight="1">
      <c r="B26" s="29">
        <v>3.1</v>
      </c>
      <c r="C26" s="30"/>
      <c r="D26" s="93" t="s">
        <v>14</v>
      </c>
      <c r="E26" s="93"/>
      <c r="F26" s="61">
        <v>20215968</v>
      </c>
      <c r="G26" s="61">
        <v>50835435</v>
      </c>
      <c r="I26" s="78"/>
      <c r="K26" s="1">
        <v>50835435</v>
      </c>
      <c r="L26" s="78">
        <f t="shared" si="0"/>
        <v>0</v>
      </c>
    </row>
    <row r="27" spans="2:12" ht="33" customHeight="1">
      <c r="B27" s="29">
        <v>3.2</v>
      </c>
      <c r="C27" s="31"/>
      <c r="D27" s="93" t="s">
        <v>15</v>
      </c>
      <c r="E27" s="93"/>
      <c r="F27" s="61">
        <v>-7426875</v>
      </c>
      <c r="G27" s="61">
        <v>66443638</v>
      </c>
      <c r="H27" s="78">
        <f>G25-G26</f>
        <v>66443638</v>
      </c>
      <c r="I27" s="78">
        <f>H27-G27</f>
        <v>0</v>
      </c>
      <c r="K27" s="1">
        <v>66443638</v>
      </c>
      <c r="L27" s="78">
        <f t="shared" si="0"/>
        <v>0</v>
      </c>
    </row>
    <row r="28" spans="2:12" ht="33" customHeight="1">
      <c r="B28" s="29">
        <v>3.3</v>
      </c>
      <c r="C28" s="32"/>
      <c r="D28" s="93" t="s">
        <v>16</v>
      </c>
      <c r="E28" s="93"/>
      <c r="F28" s="25"/>
      <c r="G28" s="25"/>
      <c r="L28" s="78">
        <f t="shared" si="0"/>
        <v>0</v>
      </c>
    </row>
    <row r="29" spans="2:12" ht="36" customHeight="1">
      <c r="B29" s="33">
        <v>4</v>
      </c>
      <c r="C29" s="87" t="s">
        <v>37</v>
      </c>
      <c r="D29" s="88"/>
      <c r="E29" s="88"/>
      <c r="F29" s="27">
        <v>4.3</v>
      </c>
      <c r="G29" s="27">
        <v>10.83</v>
      </c>
      <c r="H29" s="79">
        <f>G24-G20</f>
        <v>10.829999999999927</v>
      </c>
      <c r="K29" s="1">
        <v>10.83</v>
      </c>
      <c r="L29" s="78">
        <f t="shared" si="0"/>
        <v>0</v>
      </c>
    </row>
    <row r="30" spans="2:12" ht="36" customHeight="1">
      <c r="B30" s="33">
        <v>5</v>
      </c>
      <c r="C30" s="87" t="s">
        <v>38</v>
      </c>
      <c r="D30" s="88"/>
      <c r="E30" s="88"/>
      <c r="F30" s="25"/>
      <c r="G30" s="25"/>
      <c r="L30" s="78">
        <f t="shared" si="0"/>
        <v>0</v>
      </c>
    </row>
    <row r="31" spans="2:12" ht="15.75">
      <c r="B31" s="29">
        <v>5.0999999999999996</v>
      </c>
      <c r="C31" s="32"/>
      <c r="D31" s="89" t="s">
        <v>17</v>
      </c>
      <c r="E31" s="89"/>
      <c r="F31" s="34">
        <v>68743410003</v>
      </c>
      <c r="G31" s="34">
        <v>68730620910</v>
      </c>
      <c r="K31" s="1">
        <v>68730620910</v>
      </c>
      <c r="L31" s="78">
        <f t="shared" si="0"/>
        <v>0</v>
      </c>
    </row>
    <row r="32" spans="2:12" ht="15.75">
      <c r="B32" s="29">
        <v>5.2</v>
      </c>
      <c r="C32" s="32"/>
      <c r="D32" s="89" t="s">
        <v>18</v>
      </c>
      <c r="E32" s="89"/>
      <c r="F32" s="34">
        <v>61653331822</v>
      </c>
      <c r="G32" s="34">
        <v>61583244785</v>
      </c>
      <c r="K32" s="1">
        <v>61583244785</v>
      </c>
      <c r="L32" s="78">
        <f t="shared" si="0"/>
        <v>0</v>
      </c>
    </row>
    <row r="33" spans="2:12" ht="24.75" customHeight="1">
      <c r="B33" s="33">
        <v>6</v>
      </c>
      <c r="C33" s="94" t="s">
        <v>45</v>
      </c>
      <c r="D33" s="88"/>
      <c r="E33" s="88"/>
      <c r="F33" s="26"/>
      <c r="G33" s="26"/>
      <c r="L33" s="78">
        <f t="shared" si="0"/>
        <v>0</v>
      </c>
    </row>
    <row r="34" spans="2:12" ht="18" customHeight="1">
      <c r="B34" s="29">
        <v>6.1</v>
      </c>
      <c r="C34" s="32"/>
      <c r="D34" s="89" t="s">
        <v>46</v>
      </c>
      <c r="E34" s="95"/>
      <c r="F34" s="35">
        <v>22134.560000000001</v>
      </c>
      <c r="G34" s="35">
        <v>22134.560000000001</v>
      </c>
      <c r="K34" s="1">
        <v>22134.560000000001</v>
      </c>
      <c r="L34" s="78">
        <f t="shared" si="0"/>
        <v>0</v>
      </c>
    </row>
    <row r="35" spans="2:12" ht="15.75">
      <c r="B35" s="29">
        <v>6.2</v>
      </c>
      <c r="C35" s="32"/>
      <c r="D35" s="60" t="s">
        <v>47</v>
      </c>
      <c r="E35" s="60"/>
      <c r="F35" s="36">
        <f>ROUND(F34*F24,0)</f>
        <v>324134291</v>
      </c>
      <c r="G35" s="36">
        <v>324039112</v>
      </c>
      <c r="H35" s="1">
        <f>ROUND(G34*G24,0)</f>
        <v>324039112</v>
      </c>
      <c r="I35" s="78">
        <f>H35-G35</f>
        <v>0</v>
      </c>
      <c r="K35" s="1">
        <v>324039112</v>
      </c>
      <c r="L35" s="78">
        <f t="shared" si="0"/>
        <v>0</v>
      </c>
    </row>
    <row r="36" spans="2:12" ht="15.75">
      <c r="B36" s="29">
        <v>6.3</v>
      </c>
      <c r="C36" s="32"/>
      <c r="D36" s="60" t="s">
        <v>48</v>
      </c>
      <c r="E36" s="60"/>
      <c r="F36" s="37">
        <f>F35/F22</f>
        <v>4.7151325630464735E-3</v>
      </c>
      <c r="G36" s="37">
        <v>4.7146251221026544E-3</v>
      </c>
      <c r="K36" s="1">
        <v>4.7146251221026544E-3</v>
      </c>
      <c r="L36" s="78">
        <f t="shared" si="0"/>
        <v>0</v>
      </c>
    </row>
    <row r="37" spans="2:12" ht="30.75" customHeight="1">
      <c r="B37" s="21" t="s">
        <v>19</v>
      </c>
      <c r="C37" s="87" t="s">
        <v>39</v>
      </c>
      <c r="D37" s="88"/>
      <c r="E37" s="88"/>
      <c r="F37" s="62"/>
      <c r="G37" s="62"/>
      <c r="L37" s="78"/>
    </row>
    <row r="38" spans="2:12" ht="25.5" customHeight="1">
      <c r="B38" s="23">
        <v>1</v>
      </c>
      <c r="C38" s="87" t="s">
        <v>40</v>
      </c>
      <c r="D38" s="88"/>
      <c r="E38" s="88"/>
      <c r="F38" s="26"/>
      <c r="G38" s="26"/>
    </row>
    <row r="39" spans="2:12" ht="36" customHeight="1">
      <c r="B39" s="23">
        <v>2</v>
      </c>
      <c r="C39" s="87" t="s">
        <v>41</v>
      </c>
      <c r="D39" s="88"/>
      <c r="E39" s="88"/>
      <c r="F39" s="26"/>
      <c r="G39" s="26"/>
    </row>
    <row r="40" spans="2:12" ht="30.75" customHeight="1">
      <c r="B40" s="23">
        <v>3</v>
      </c>
      <c r="C40" s="87" t="s">
        <v>42</v>
      </c>
      <c r="D40" s="88"/>
      <c r="E40" s="88"/>
      <c r="F40" s="26"/>
      <c r="G40" s="26"/>
    </row>
    <row r="41" spans="2:12" ht="36" customHeight="1">
      <c r="B41" s="84">
        <v>4</v>
      </c>
      <c r="C41" s="87" t="s">
        <v>43</v>
      </c>
      <c r="D41" s="88"/>
      <c r="E41" s="88"/>
      <c r="F41" s="62"/>
      <c r="G41" s="62"/>
    </row>
    <row r="42" spans="2:12" ht="15.75">
      <c r="B42" s="85"/>
      <c r="C42" s="32"/>
      <c r="D42" s="89" t="s">
        <v>20</v>
      </c>
      <c r="E42" s="89"/>
      <c r="F42" s="28"/>
      <c r="G42" s="28"/>
    </row>
    <row r="43" spans="2:12" ht="15.75">
      <c r="B43" s="86"/>
      <c r="C43" s="32"/>
      <c r="D43" s="89" t="s">
        <v>21</v>
      </c>
      <c r="E43" s="89"/>
      <c r="F43" s="38"/>
      <c r="G43" s="38"/>
    </row>
    <row r="44" spans="2:12" ht="15.75">
      <c r="B44" s="84">
        <v>5</v>
      </c>
      <c r="C44" s="87" t="s">
        <v>44</v>
      </c>
      <c r="D44" s="88"/>
      <c r="E44" s="88"/>
      <c r="F44" s="62"/>
      <c r="G44" s="62"/>
    </row>
    <row r="45" spans="2:12" ht="15.75">
      <c r="B45" s="85"/>
      <c r="C45" s="32"/>
      <c r="D45" s="89" t="s">
        <v>17</v>
      </c>
      <c r="E45" s="89"/>
      <c r="F45" s="39"/>
      <c r="G45" s="39"/>
    </row>
    <row r="46" spans="2:12" ht="15.75">
      <c r="B46" s="86"/>
      <c r="C46" s="32"/>
      <c r="D46" s="89" t="s">
        <v>18</v>
      </c>
      <c r="E46" s="89"/>
      <c r="F46" s="39"/>
      <c r="G46" s="39"/>
    </row>
    <row r="47" spans="2:12" ht="14.25" customHeight="1">
      <c r="B47" s="40"/>
      <c r="C47" s="40"/>
      <c r="D47" s="41"/>
      <c r="E47" s="41"/>
      <c r="F47" s="42"/>
      <c r="G47" s="43"/>
    </row>
    <row r="48" spans="2:12" ht="15.75">
      <c r="B48" s="44"/>
      <c r="C48" s="44"/>
      <c r="D48" s="44"/>
      <c r="E48" s="45"/>
      <c r="F48" s="90"/>
      <c r="G48" s="90"/>
    </row>
    <row r="49" spans="1:7" ht="15.75">
      <c r="B49" s="91" t="s">
        <v>22</v>
      </c>
      <c r="C49" s="91"/>
      <c r="D49" s="91"/>
      <c r="E49" s="46"/>
      <c r="F49" s="92" t="s">
        <v>23</v>
      </c>
      <c r="G49" s="92"/>
    </row>
    <row r="50" spans="1:7" ht="15.75">
      <c r="B50" s="80" t="s">
        <v>24</v>
      </c>
      <c r="C50" s="80"/>
      <c r="D50" s="80"/>
      <c r="E50" s="47"/>
      <c r="F50" s="81" t="s">
        <v>25</v>
      </c>
      <c r="G50" s="81"/>
    </row>
    <row r="51" spans="1:7" ht="15.75">
      <c r="B51" s="82"/>
      <c r="C51" s="82"/>
      <c r="D51" s="82"/>
      <c r="E51" s="83"/>
      <c r="F51" s="83"/>
      <c r="G51" s="83"/>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E10:G10"/>
    <mergeCell ref="B1:G1"/>
    <mergeCell ref="B2:G2"/>
    <mergeCell ref="B4:G4"/>
    <mergeCell ref="E8:G8"/>
    <mergeCell ref="E9:G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Rj7nyNN51usNR1lLZkzwdtG0VTsviCV4YVTnZvKkWaA=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2z7RurDWzgWrx7zD0VT6Asg251HXudTWIAZu3xAvvNs=</DigestValue>
    </Reference>
  </SignedInfo>
  <SignatureValue>cuwrmnRX51/8+HKRGN4SxToY1gRPHnFGtNWRYEBPmrnoXIE7Lu4KxFN1Mz2051Ag3mmm3ckZOxNq
EucWKoMevoLu2258usQ70DR/+SFIQoC/ryaQxARhF11l6ydIyJZoHS8z4RtLiTBZPpd7o84JhbKV
Leo5gPtFw62YQ+TbGmQXYtkHsUt7vT6i5q1HGsGATaLTFcmw4mr9wgAVLTh+UyrqjGeO0kmCLJKg
HYTtLxF9SLTtkfZzNlcIkRiNNRxLw6d9M/205PIqSkbmhoV75oO53tx2fYzaFIrjoiZ+U+fXvA+S
ixhwIYljc4iPn6LwT5mhQO5+zoSU6Pw8WX4isA==</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JB62Tg5aPvAmcF0m7YBILuKKZDMXoDGgMerfD+0xrPo=</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A2KqYEBszovoPuHTFSWiYiN5T5Ln06RDNKqAb9lF+RU=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SyeT5XRkA7i+8HYpWfB4Qti0OLBOMLu2d0jwpcAqdKk=</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2025-07-17T07:35:45Z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2025-07-17T07:35:45Z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zY8I8tiNPAEd9iWqF4IoVCWXWE1SEvDECPI1Y4+gmpk=</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y3JoQT/DzBHIznKKodmEsFH2vt6/iQMcjUFOZDDMIw0=</DigestValue>
    </Reference>
  </SignedInfo>
  <SignatureValue>p9TfwY7jezMRBd7Pfi3NywZ6waadSAA4hxOFYlIPuXT5yypa1mPPZklvhPVEOP895E8H3vM7g+QC
HMlo09GNCWfBKCA7LIFYPoJFHh6C/FfKRHOFYkC8+w64VY6oxQXvlPX+0Vpx0zOYY8/Ltwv0IpET
quz3XVKKsKJhkObz0gm+yCicuOkYNCxqgu4F1qy2+4/UWhyFbIjyeBxVB3mLbxXzdtjUzkD26yXN
EC95wOARALDiV0WxHr1N5W5U1RFRauq2gSCEfoeMiBO1/cyKhkp83Z2mb/bbwGWZYs7erqFSPcaG
UCdc4cJ7xJRcRtdy/P3miwjGQO6DgMAnqjZHQg==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JB62Tg5aPvAmcF0m7YBILuKKZDMXoDGgMerfD+0xrPo=</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A2KqYEBszovoPuHTFSWiYiN5T5Ln06RDNKqAb9lF+RU=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SyeT5XRkA7i+8HYpWfB4Qti0OLBOMLu2d0jwpcAqdKk=</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2025-07-17T09:52:48Z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2025-07-17T09:52:48Z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2025-07-15T03:44:00Z</cp:lastPrinted>
  <dcterms:created xsi:type="dcterms:W3CDTF">2021-03-31T12:23:45Z</dcterms:created>
  <dcterms:modified xsi:type="dcterms:W3CDTF">2025-07-17T07:26:33Z</dcterms:modified>
</cp:coreProperties>
</file>