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640" windowHeight="1003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20" i="2" l="1"/>
  <c r="F18" i="2"/>
  <c r="F35" i="2" l="1"/>
  <c r="F36" i="2" l="1"/>
  <c r="F15" i="2" l="1"/>
  <c r="E11" i="2" s="1"/>
  <c r="E12" i="2" l="1"/>
</calcChain>
</file>

<file path=xl/sharedStrings.xml><?xml version="1.0" encoding="utf-8"?>
<sst xmlns="http://schemas.openxmlformats.org/spreadsheetml/2006/main" count="62" uniqueCount="53">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</sst>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4"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1" zoomScale="55" zoomScaleNormal="100" zoomScaleSheetLayoutView="55" workbookViewId="0">
      <selection activeCell="G29" sqref="G29"/>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bestFit="1" customWidth="1"/>
    <col min="9" max="9" width="12" style="1" bestFit="1" customWidth="1"/>
    <col min="10" max="16384" width="9.1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6" t="s">
        <v>28</v>
      </c>
      <c r="F8" s="86"/>
      <c r="G8" s="86"/>
      <c r="H8" s="86"/>
    </row>
    <row r="9" spans="2:10" s="11" customFormat="1" ht="34.5" customHeight="1">
      <c r="B9" s="9">
        <v>2</v>
      </c>
      <c r="C9" s="9"/>
      <c r="D9" s="10" t="s">
        <v>29</v>
      </c>
      <c r="E9" s="87" t="s">
        <v>30</v>
      </c>
      <c r="F9" s="87"/>
      <c r="G9" s="87"/>
      <c r="H9" s="87"/>
    </row>
    <row r="10" spans="2:10" s="11" customFormat="1" ht="34.5" customHeight="1">
      <c r="B10" s="9">
        <v>3</v>
      </c>
      <c r="C10" s="9"/>
      <c r="D10" s="10" t="s">
        <v>31</v>
      </c>
      <c r="E10" s="82" t="s">
        <v>32</v>
      </c>
      <c r="F10" s="82"/>
      <c r="G10" s="82"/>
      <c r="H10" s="82"/>
    </row>
    <row r="11" spans="2:10" s="11" customFormat="1" ht="18.75" customHeight="1">
      <c r="B11" s="9">
        <v>5</v>
      </c>
      <c r="C11" s="9"/>
      <c r="D11" s="12" t="s">
        <v>4</v>
      </c>
      <c r="E11" s="13">
        <f>F15+1</f>
        <v>45769</v>
      </c>
      <c r="F11" s="14"/>
      <c r="G11" s="14"/>
    </row>
    <row r="12" spans="2:10" ht="18.75" customHeight="1">
      <c r="B12" s="15"/>
      <c r="C12" s="9"/>
      <c r="D12" s="16" t="s">
        <v>5</v>
      </c>
      <c r="E12" s="17">
        <f>+E11</f>
        <v>45769</v>
      </c>
      <c r="F12" s="18"/>
      <c r="G12" s="19"/>
    </row>
    <row r="13" spans="2:10" ht="12.75" customHeight="1">
      <c r="B13" s="9"/>
      <c r="C13" s="9"/>
      <c r="D13" s="19"/>
      <c r="E13" s="19"/>
      <c r="F13" s="19"/>
      <c r="G13" s="20" t="s">
        <v>6</v>
      </c>
      <c r="J13" s="21">
        <v>45576</v>
      </c>
    </row>
    <row r="14" spans="2:10" ht="31.5" customHeight="1">
      <c r="B14" s="72" t="s">
        <v>7</v>
      </c>
      <c r="C14" s="89" t="s">
        <v>8</v>
      </c>
      <c r="D14" s="90"/>
      <c r="E14" s="91"/>
      <c r="F14" s="73" t="s">
        <v>9</v>
      </c>
      <c r="G14" s="73" t="s">
        <v>9</v>
      </c>
    </row>
    <row r="15" spans="2:10" ht="16.5" customHeight="1">
      <c r="B15" s="74"/>
      <c r="C15" s="75"/>
      <c r="D15" s="76"/>
      <c r="E15" s="77"/>
      <c r="F15" s="78">
        <f>IF(WEEKDAY(G15)=4,WORKDAY(G15,3),WORKDAY(G15,2))</f>
        <v>45768</v>
      </c>
      <c r="G15" s="78">
        <v>45763</v>
      </c>
      <c r="H15" s="21"/>
      <c r="I15" s="21"/>
    </row>
    <row r="16" spans="2:10" ht="33" customHeight="1">
      <c r="B16" s="22" t="s">
        <v>10</v>
      </c>
      <c r="C16" s="92" t="s">
        <v>33</v>
      </c>
      <c r="D16" s="93"/>
      <c r="E16" s="93"/>
      <c r="F16" s="64"/>
      <c r="G16" s="79"/>
    </row>
    <row r="17" spans="2:10" ht="33" customHeight="1">
      <c r="B17" s="22">
        <v>1</v>
      </c>
      <c r="C17" s="92" t="s">
        <v>34</v>
      </c>
      <c r="D17" s="93"/>
      <c r="E17" s="93"/>
      <c r="F17" s="23"/>
      <c r="G17" s="23"/>
    </row>
    <row r="18" spans="2:10" ht="15.75">
      <c r="B18" s="24">
        <v>1.1000000000000001</v>
      </c>
      <c r="C18" s="25"/>
      <c r="D18" s="94" t="s">
        <v>11</v>
      </c>
      <c r="E18" s="94"/>
      <c r="F18" s="26">
        <f>G22</f>
        <v>66559053363</v>
      </c>
      <c r="G18" s="26">
        <v>66420807949</v>
      </c>
      <c r="J18" s="66"/>
    </row>
    <row r="19" spans="2:10" ht="15.75">
      <c r="B19" s="24">
        <v>1.2</v>
      </c>
      <c r="C19" s="25"/>
      <c r="D19" s="94" t="s">
        <v>12</v>
      </c>
      <c r="E19" s="94"/>
      <c r="F19" s="26" t="s">
        <v>49</v>
      </c>
      <c r="G19" s="26" t="s">
        <v>49</v>
      </c>
      <c r="J19" s="66"/>
    </row>
    <row r="20" spans="2:10" ht="15.75">
      <c r="B20" s="24">
        <v>1.3</v>
      </c>
      <c r="C20" s="25"/>
      <c r="D20" s="94" t="s">
        <v>13</v>
      </c>
      <c r="E20" s="94"/>
      <c r="F20" s="28">
        <f>G24</f>
        <v>14447.82</v>
      </c>
      <c r="G20" s="28">
        <v>14444.14</v>
      </c>
      <c r="J20" s="66"/>
    </row>
    <row r="21" spans="2:10" ht="37.5" customHeight="1">
      <c r="B21" s="22">
        <v>2</v>
      </c>
      <c r="C21" s="92" t="s">
        <v>35</v>
      </c>
      <c r="D21" s="93"/>
      <c r="E21" s="93"/>
      <c r="F21" s="26" t="s">
        <v>49</v>
      </c>
      <c r="G21" s="26" t="s">
        <v>49</v>
      </c>
      <c r="J21" s="66"/>
    </row>
    <row r="22" spans="2:10" ht="15.75">
      <c r="B22" s="24">
        <v>2.1</v>
      </c>
      <c r="C22" s="25"/>
      <c r="D22" s="94" t="s">
        <v>11</v>
      </c>
      <c r="E22" s="94"/>
      <c r="F22" s="27">
        <v>66655445758</v>
      </c>
      <c r="G22" s="27">
        <v>66559053363</v>
      </c>
      <c r="J22" s="66"/>
    </row>
    <row r="23" spans="2:10" ht="15.75">
      <c r="B23" s="24">
        <v>2.2000000000000002</v>
      </c>
      <c r="C23" s="25"/>
      <c r="D23" s="94" t="s">
        <v>12</v>
      </c>
      <c r="E23" s="94"/>
      <c r="F23" s="26"/>
      <c r="G23" s="26"/>
      <c r="I23" s="66"/>
      <c r="J23" s="66"/>
    </row>
    <row r="24" spans="2:10" ht="15.75">
      <c r="B24" s="24">
        <v>2.2999999999999998</v>
      </c>
      <c r="C24" s="25"/>
      <c r="D24" s="94" t="s">
        <v>13</v>
      </c>
      <c r="E24" s="94"/>
      <c r="F24" s="28">
        <v>14458.64</v>
      </c>
      <c r="G24" s="28">
        <v>14447.82</v>
      </c>
      <c r="H24" s="66"/>
      <c r="J24" s="66"/>
    </row>
    <row r="25" spans="2:10" ht="32.25" customHeight="1">
      <c r="B25" s="22">
        <v>3</v>
      </c>
      <c r="C25" s="92" t="s">
        <v>36</v>
      </c>
      <c r="D25" s="93"/>
      <c r="E25" s="93"/>
      <c r="F25" s="62">
        <v>96392395</v>
      </c>
      <c r="G25" s="62">
        <v>138245414</v>
      </c>
      <c r="H25" s="65"/>
      <c r="J25" s="66"/>
    </row>
    <row r="26" spans="2:10" ht="33" customHeight="1">
      <c r="B26" s="30">
        <v>3.1</v>
      </c>
      <c r="C26" s="31"/>
      <c r="D26" s="88" t="s">
        <v>14</v>
      </c>
      <c r="E26" s="88"/>
      <c r="F26" s="62">
        <v>49892395</v>
      </c>
      <c r="G26" s="62">
        <v>16945414</v>
      </c>
      <c r="H26" s="66"/>
      <c r="J26" s="66"/>
    </row>
    <row r="27" spans="2:10" ht="33" customHeight="1">
      <c r="B27" s="30">
        <v>3.2</v>
      </c>
      <c r="C27" s="32"/>
      <c r="D27" s="88" t="s">
        <v>15</v>
      </c>
      <c r="E27" s="88"/>
      <c r="F27" s="62">
        <v>46500000</v>
      </c>
      <c r="G27" s="62">
        <v>121300000</v>
      </c>
      <c r="J27" s="66"/>
    </row>
    <row r="28" spans="2:10" ht="33" customHeight="1">
      <c r="B28" s="30">
        <v>3.3</v>
      </c>
      <c r="C28" s="33"/>
      <c r="D28" s="88" t="s">
        <v>16</v>
      </c>
      <c r="E28" s="88"/>
      <c r="F28" s="26"/>
      <c r="G28" s="26"/>
      <c r="J28" s="66"/>
    </row>
    <row r="29" spans="2:10" ht="36" customHeight="1">
      <c r="B29" s="34">
        <v>4</v>
      </c>
      <c r="C29" s="92" t="s">
        <v>37</v>
      </c>
      <c r="D29" s="93"/>
      <c r="E29" s="93"/>
      <c r="F29" s="28">
        <v>10.82</v>
      </c>
      <c r="G29" s="28">
        <v>3.68</v>
      </c>
      <c r="I29" s="67"/>
      <c r="J29" s="66"/>
    </row>
    <row r="30" spans="2:10" ht="36" customHeight="1">
      <c r="B30" s="34">
        <v>5</v>
      </c>
      <c r="C30" s="92" t="s">
        <v>38</v>
      </c>
      <c r="D30" s="93"/>
      <c r="E30" s="93"/>
      <c r="F30" s="26"/>
      <c r="G30" s="26"/>
      <c r="J30" s="66"/>
    </row>
    <row r="31" spans="2:10" ht="15.75">
      <c r="B31" s="30">
        <v>5.0999999999999996</v>
      </c>
      <c r="C31" s="33"/>
      <c r="D31" s="94" t="s">
        <v>17</v>
      </c>
      <c r="E31" s="94"/>
      <c r="F31" s="35">
        <v>66655445758</v>
      </c>
      <c r="G31" s="35">
        <v>66559053363</v>
      </c>
      <c r="J31" s="66"/>
    </row>
    <row r="32" spans="2:10" ht="15.75">
      <c r="B32" s="30">
        <v>5.2</v>
      </c>
      <c r="C32" s="33"/>
      <c r="D32" s="94" t="s">
        <v>18</v>
      </c>
      <c r="E32" s="94"/>
      <c r="F32" s="35">
        <v>60337422431</v>
      </c>
      <c r="G32" s="35">
        <v>60259467746</v>
      </c>
      <c r="J32" s="66"/>
    </row>
    <row r="33" spans="2:10" ht="24.75" customHeight="1">
      <c r="B33" s="34">
        <v>6</v>
      </c>
      <c r="C33" s="98" t="s">
        <v>45</v>
      </c>
      <c r="D33" s="93"/>
      <c r="E33" s="93"/>
      <c r="F33" s="27"/>
      <c r="G33" s="27"/>
      <c r="J33" s="66"/>
    </row>
    <row r="34" spans="2:10" ht="18" customHeight="1">
      <c r="B34" s="30">
        <v>6.1</v>
      </c>
      <c r="C34" s="33"/>
      <c r="D34" s="94" t="s">
        <v>46</v>
      </c>
      <c r="E34" s="99"/>
      <c r="F34" s="36">
        <v>22134.560000000001</v>
      </c>
      <c r="G34" s="36">
        <v>22134.560000000001</v>
      </c>
      <c r="J34" s="66"/>
    </row>
    <row r="35" spans="2:10" ht="15.75">
      <c r="B35" s="30">
        <v>6.2</v>
      </c>
      <c r="C35" s="33"/>
      <c r="D35" s="61" t="s">
        <v>47</v>
      </c>
      <c r="E35" s="61"/>
      <c r="F35" s="37">
        <f>F34*F24</f>
        <v>320035634.5984</v>
      </c>
      <c r="G35" s="37">
        <v>319796138.65920001</v>
      </c>
      <c r="J35" s="66"/>
    </row>
    <row r="36" spans="2:10" ht="15.75">
      <c r="B36" s="30">
        <v>6.3</v>
      </c>
      <c r="C36" s="33"/>
      <c r="D36" s="61" t="s">
        <v>48</v>
      </c>
      <c r="E36" s="61"/>
      <c r="F36" s="38">
        <f>F35/F22</f>
        <v>4.8013426503863603E-3</v>
      </c>
      <c r="G36" s="38">
        <v>4.8046978209725236E-3</v>
      </c>
      <c r="J36" s="66"/>
    </row>
    <row r="37" spans="2:10" ht="30.75" customHeight="1">
      <c r="B37" s="22" t="s">
        <v>19</v>
      </c>
      <c r="C37" s="92" t="s">
        <v>39</v>
      </c>
      <c r="D37" s="93"/>
      <c r="E37" s="93"/>
      <c r="F37" s="63"/>
      <c r="G37" s="63"/>
    </row>
    <row r="38" spans="2:10" ht="25.5" customHeight="1">
      <c r="B38" s="24">
        <v>1</v>
      </c>
      <c r="C38" s="92" t="s">
        <v>40</v>
      </c>
      <c r="D38" s="93"/>
      <c r="E38" s="93"/>
      <c r="F38" s="27"/>
      <c r="G38" s="27"/>
    </row>
    <row r="39" spans="2:10" ht="36" customHeight="1">
      <c r="B39" s="24">
        <v>2</v>
      </c>
      <c r="C39" s="92" t="s">
        <v>41</v>
      </c>
      <c r="D39" s="93"/>
      <c r="E39" s="93"/>
      <c r="F39" s="27"/>
      <c r="G39" s="27"/>
    </row>
    <row r="40" spans="2:10" ht="30.75" customHeight="1">
      <c r="B40" s="24">
        <v>3</v>
      </c>
      <c r="C40" s="92" t="s">
        <v>42</v>
      </c>
      <c r="D40" s="93"/>
      <c r="E40" s="93"/>
      <c r="F40" s="27"/>
      <c r="G40" s="27"/>
    </row>
    <row r="41" spans="2:10" ht="36" customHeight="1">
      <c r="B41" s="95">
        <v>4</v>
      </c>
      <c r="C41" s="92" t="s">
        <v>43</v>
      </c>
      <c r="D41" s="93"/>
      <c r="E41" s="93"/>
      <c r="F41" s="63"/>
      <c r="G41" s="63"/>
    </row>
    <row r="42" spans="2:10" ht="15.75">
      <c r="B42" s="96"/>
      <c r="C42" s="33"/>
      <c r="D42" s="94" t="s">
        <v>20</v>
      </c>
      <c r="E42" s="94"/>
      <c r="F42" s="29"/>
      <c r="G42" s="29"/>
    </row>
    <row r="43" spans="2:10" ht="15.75">
      <c r="B43" s="97"/>
      <c r="C43" s="33"/>
      <c r="D43" s="94" t="s">
        <v>21</v>
      </c>
      <c r="E43" s="94"/>
      <c r="F43" s="39"/>
      <c r="G43" s="39"/>
    </row>
    <row r="44" spans="2:10" ht="15.75">
      <c r="B44" s="95">
        <v>5</v>
      </c>
      <c r="C44" s="92" t="s">
        <v>44</v>
      </c>
      <c r="D44" s="93"/>
      <c r="E44" s="93"/>
      <c r="F44" s="63"/>
      <c r="G44" s="63"/>
    </row>
    <row r="45" spans="2:10" ht="15.75">
      <c r="B45" s="96"/>
      <c r="C45" s="33"/>
      <c r="D45" s="94" t="s">
        <v>17</v>
      </c>
      <c r="E45" s="94"/>
      <c r="F45" s="40"/>
      <c r="G45" s="40"/>
    </row>
    <row r="46" spans="2:10" ht="15.75">
      <c r="B46" s="97"/>
      <c r="C46" s="33"/>
      <c r="D46" s="94" t="s">
        <v>18</v>
      </c>
      <c r="E46" s="94"/>
      <c r="F46" s="40"/>
      <c r="G46" s="40"/>
    </row>
    <row r="47" spans="2:10" ht="14.25" customHeight="1">
      <c r="B47" s="41"/>
      <c r="C47" s="41"/>
      <c r="D47" s="42"/>
      <c r="E47" s="42"/>
      <c r="F47" s="43"/>
      <c r="G47" s="44"/>
    </row>
    <row r="48" spans="2:10"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80"/>
      <c r="C52" s="80"/>
      <c r="D52" s="80"/>
      <c r="E52" s="81"/>
      <c r="F52" s="81"/>
      <c r="G52" s="81"/>
    </row>
    <row r="53" spans="1:7" ht="15.75">
      <c r="B53" s="80"/>
      <c r="C53" s="80"/>
      <c r="D53" s="80"/>
      <c r="E53" s="81"/>
      <c r="F53" s="81"/>
      <c r="G53" s="81"/>
    </row>
    <row r="54" spans="1:7" ht="15.75">
      <c r="B54" s="80"/>
      <c r="C54" s="80"/>
      <c r="D54" s="80"/>
      <c r="E54" s="81"/>
      <c r="F54" s="81"/>
      <c r="G54" s="81"/>
    </row>
    <row r="55" spans="1:7" ht="15.75">
      <c r="B55" s="80"/>
      <c r="C55" s="80"/>
      <c r="D55" s="80"/>
      <c r="E55" s="81"/>
      <c r="F55" s="81"/>
      <c r="G55" s="81"/>
    </row>
    <row r="56" spans="1:7" ht="15.75">
      <c r="B56" s="80"/>
      <c r="C56" s="80"/>
      <c r="D56" s="80"/>
      <c r="E56" s="81"/>
      <c r="F56" s="81"/>
      <c r="G56" s="81"/>
    </row>
    <row r="57" spans="1:7" ht="15.75">
      <c r="B57" s="80"/>
      <c r="C57" s="80"/>
      <c r="D57" s="80"/>
      <c r="E57" s="81"/>
      <c r="F57" s="81"/>
      <c r="G57" s="81"/>
    </row>
    <row r="58" spans="1:7" ht="15.75">
      <c r="B58" s="80"/>
      <c r="C58" s="80"/>
      <c r="D58" s="80"/>
      <c r="E58" s="81"/>
      <c r="F58" s="81"/>
      <c r="G58" s="81"/>
    </row>
    <row r="59" spans="1:7" ht="15.75">
      <c r="B59" s="59"/>
      <c r="C59" s="59"/>
      <c r="D59" s="59"/>
      <c r="E59" s="60"/>
      <c r="F59" s="49"/>
      <c r="G59" s="49"/>
    </row>
    <row r="60" spans="1:7" ht="15.75">
      <c r="B60" s="68"/>
      <c r="C60" s="68"/>
      <c r="D60" s="68"/>
      <c r="E60" s="69"/>
      <c r="F60" s="49"/>
      <c r="G60" s="49"/>
    </row>
    <row r="61" spans="1:7" ht="15.75">
      <c r="B61" s="45"/>
      <c r="C61" s="70"/>
      <c r="D61" s="51"/>
      <c r="E61" s="50"/>
      <c r="F61" s="50"/>
      <c r="G61" s="51"/>
    </row>
    <row r="62" spans="1:7" ht="15.75">
      <c r="B62" s="52" t="s">
        <v>50</v>
      </c>
      <c r="C62" s="45"/>
      <c r="D62" s="52"/>
      <c r="E62" s="53"/>
      <c r="F62" s="52" t="s">
        <v>26</v>
      </c>
      <c r="G62" s="52"/>
    </row>
    <row r="63" spans="1:7" ht="15.75">
      <c r="B63" s="54" t="s">
        <v>52</v>
      </c>
    </row>
    <row r="64" spans="1:7" ht="15.75">
      <c r="A64" s="55"/>
      <c r="B64" s="50" t="s">
        <v>51</v>
      </c>
      <c r="C64" s="71"/>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uoS30n+goU6B8KA7XfkcBHk0LtTPAfi0Bkjnw6sH1Sc=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zwDxKTjW3nqLoSQvYSxhE6D0bz8wmhgtB/B/e6QBXCk=</DigestValue>
    </Reference>
  </SignedInfo>
  <SignatureValue>ewYBkap4FmWl7zdg/+keJS8Qi+0B9nqfKw3ZKrYAmK3bOIRH2vB2gbbHRnl/UbaKGP01tDkwv8lK
i9AoJfgmgSZmqqsZnuizsRekHW2smfov+cnNMul9sEYVcUZIIgeBA5QMu0LZlnOFWKWyvs0Z7Faj
YkQincl8QMDKEWd9TsY/mUcMwRsQKFjSYuRiXCOBo+y5caMOCWPOP/HdnMp2+ET7Alvwvd0UwOMJ
3QsPKkDXVt2YLXNBuWy5V1r2NxF1buo6por8VCxJFhC4p/aVo8rt1u3k9UjmWpZYP12vjGVnafgb
ccpY2Vy+WN1L5OgJYLzmvIANdhliZqSbeGFDHg==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2/Vm5wJH9fWCRKsmaesCzGj5PH9hYI3u/+dXzvIWOFA=</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jEOgqa6acIPn+RNfLBwaFmtnzX9rSx2+J1td33X2AbE=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+5Gvv1lgNbjIIDNBE47CuiARfFUmhzjEKx4AFeGyuFA=</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2025-04-23T02:38:24Z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2025-04-23T02:38:24Z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fjLRJI58xKdiY0iLu9tHw/Xl5HS/kRSlTYeTKZpBCHo=</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QvXX8w9QRdDY27PVzMa8DQKOWLFbbTe/VYoT1El+CoM=</DigestValue>
    </Reference>
  </SignedInfo>
  <SignatureValue>NYHXVceDgnLyXr4Js9PnFPd5XWjOAJBNh9Mszex09TxVFUNTayYL4SJbg+XdPnbumtABHIw6dqyl
sgAocEgwJC855w2XHvrL9pKn2fsiqAxnxk5cH/CJYkbeh2/NLXjEtc9i/NMleT4iCtmjudDCUahW
HXAuENy0Nxd4E7JMoexGL9s6FRedNH9mmLXYGzCWLauCDINxgWDrScE1/pc1dGCORiD+pp2C6vg/
tHQ9lYnnNlRCkS8kG3B+YnnPX0vNdsR/i4HrX72Ays4S5oxAMAy5wzE2sZ7XpKA4TPHoQC7Rxi60
HOxeZpTdZF3Usig8evxs42w7/XRfOcqR9JDyKw==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2/Vm5wJH9fWCRKsmaesCzGj5PH9hYI3u/+dXzvIWOFA=</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C23b1Pd2a1+JzE6GNvmVGzvy3gRifkbKLsmLo9MVjn8=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jEOgqa6acIPn+RNfLBwaFmtnzX9rSx2+J1td33X2AbE=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+5Gvv1lgNbjIIDNBE47CuiARfFUmhzjEKx4AFeGyuFA=</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2025-04-23T06:22:10Z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2025-04-23T06:22:10Z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2025-04-08T10:15:56Z</cp:lastPrinted>
  <dcterms:created xsi:type="dcterms:W3CDTF">2021-03-31T12:23:45Z</dcterms:created>
  <dcterms:modified xsi:type="dcterms:W3CDTF">2025-04-22T11:11:15Z</dcterms:modified>
</cp:coreProperties>
</file>