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4400" windowHeight="1003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20" i="2" l="1"/>
  <c r="F18" i="2"/>
  <c r="F35" i="2" l="1"/>
  <c r="F36" i="2" l="1"/>
  <c r="F15" i="2" l="1"/>
  <c r="E11" i="2" s="1"/>
  <c r="E12" i="2" l="1"/>
</calcChain>
</file>

<file path=xl/sharedStrings.xml><?xml version="1.0" encoding="utf-8"?>
<sst xmlns="http://schemas.openxmlformats.org/spreadsheetml/2006/main" count="62" uniqueCount="53">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</sst>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zoomScale="55" zoomScaleNormal="100" zoomScaleSheetLayoutView="55" workbookViewId="0">
      <selection activeCell="F23" sqref="F23"/>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bestFit="1" customWidth="1"/>
    <col min="9" max="9" width="12" style="1" bestFit="1" customWidth="1"/>
    <col min="10" max="16384" width="9.1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5" t="s">
        <v>28</v>
      </c>
      <c r="F8" s="105"/>
      <c r="G8" s="105"/>
      <c r="H8" s="105"/>
    </row>
    <row r="9" spans="2:10" s="11" customFormat="1" ht="34.5" customHeight="1">
      <c r="B9" s="9">
        <v>2</v>
      </c>
      <c r="C9" s="9"/>
      <c r="D9" s="10" t="s">
        <v>29</v>
      </c>
      <c r="E9" s="106" t="s">
        <v>30</v>
      </c>
      <c r="F9" s="106"/>
      <c r="G9" s="106"/>
      <c r="H9" s="106"/>
    </row>
    <row r="10" spans="2:10" s="11" customFormat="1" ht="34.5" customHeight="1">
      <c r="B10" s="9">
        <v>3</v>
      </c>
      <c r="C10" s="9"/>
      <c r="D10" s="10" t="s">
        <v>31</v>
      </c>
      <c r="E10" s="101" t="s">
        <v>32</v>
      </c>
      <c r="F10" s="101"/>
      <c r="G10" s="101"/>
      <c r="H10" s="101"/>
    </row>
    <row r="11" spans="2:10" s="11" customFormat="1" ht="18.75" customHeight="1">
      <c r="B11" s="9">
        <v>5</v>
      </c>
      <c r="C11" s="9"/>
      <c r="D11" s="12" t="s">
        <v>4</v>
      </c>
      <c r="E11" s="13">
        <f>F15+1</f>
        <v>45764</v>
      </c>
      <c r="F11" s="14"/>
      <c r="G11" s="14"/>
    </row>
    <row r="12" spans="2:10" ht="18.75" customHeight="1">
      <c r="B12" s="15"/>
      <c r="C12" s="9"/>
      <c r="D12" s="16" t="s">
        <v>5</v>
      </c>
      <c r="E12" s="17">
        <f>+E11</f>
        <v>45764</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45763</v>
      </c>
      <c r="G15" s="78">
        <v>45761</v>
      </c>
      <c r="H15" s="21"/>
      <c r="I15" s="21"/>
    </row>
    <row r="16" spans="2:10" ht="33" customHeight="1">
      <c r="B16" s="22" t="s">
        <v>10</v>
      </c>
      <c r="C16" s="89" t="s">
        <v>33</v>
      </c>
      <c r="D16" s="90"/>
      <c r="E16" s="90"/>
      <c r="F16" s="64"/>
      <c r="G16" s="79"/>
    </row>
    <row r="17" spans="2:10" ht="33" customHeight="1">
      <c r="B17" s="22">
        <v>1</v>
      </c>
      <c r="C17" s="89" t="s">
        <v>34</v>
      </c>
      <c r="D17" s="90"/>
      <c r="E17" s="90"/>
      <c r="F17" s="23"/>
      <c r="G17" s="23"/>
    </row>
    <row r="18" spans="2:10" ht="15.75">
      <c r="B18" s="24">
        <v>1.1000000000000001</v>
      </c>
      <c r="C18" s="25"/>
      <c r="D18" s="91" t="s">
        <v>11</v>
      </c>
      <c r="E18" s="91"/>
      <c r="F18" s="26">
        <f>G22</f>
        <v>66420807949</v>
      </c>
      <c r="G18" s="26">
        <v>66425063101</v>
      </c>
      <c r="J18" s="66"/>
    </row>
    <row r="19" spans="2:10" ht="15.75">
      <c r="B19" s="24">
        <v>1.2</v>
      </c>
      <c r="C19" s="25"/>
      <c r="D19" s="91" t="s">
        <v>12</v>
      </c>
      <c r="E19" s="91"/>
      <c r="F19" s="26" t="s">
        <v>49</v>
      </c>
      <c r="G19" s="26" t="s">
        <v>49</v>
      </c>
      <c r="J19" s="66"/>
    </row>
    <row r="20" spans="2:10" ht="15.75">
      <c r="B20" s="24">
        <v>1.3</v>
      </c>
      <c r="C20" s="25"/>
      <c r="D20" s="91" t="s">
        <v>13</v>
      </c>
      <c r="E20" s="91"/>
      <c r="F20" s="28">
        <f>G24</f>
        <v>14444.14</v>
      </c>
      <c r="G20" s="28">
        <v>14433.38</v>
      </c>
      <c r="J20" s="66"/>
    </row>
    <row r="21" spans="2:10" ht="37.5" customHeight="1">
      <c r="B21" s="22">
        <v>2</v>
      </c>
      <c r="C21" s="89" t="s">
        <v>35</v>
      </c>
      <c r="D21" s="90"/>
      <c r="E21" s="90"/>
      <c r="F21" s="26" t="s">
        <v>49</v>
      </c>
      <c r="G21" s="26" t="s">
        <v>49</v>
      </c>
      <c r="J21" s="66"/>
    </row>
    <row r="22" spans="2:10" ht="15.75">
      <c r="B22" s="24">
        <v>2.1</v>
      </c>
      <c r="C22" s="25"/>
      <c r="D22" s="91" t="s">
        <v>11</v>
      </c>
      <c r="E22" s="91"/>
      <c r="F22" s="27">
        <v>66559053363</v>
      </c>
      <c r="G22" s="27">
        <v>66420807949</v>
      </c>
      <c r="J22" s="66"/>
    </row>
    <row r="23" spans="2:10" ht="15.75">
      <c r="B23" s="24">
        <v>2.2000000000000002</v>
      </c>
      <c r="C23" s="25"/>
      <c r="D23" s="91" t="s">
        <v>12</v>
      </c>
      <c r="E23" s="91"/>
      <c r="F23" s="26"/>
      <c r="G23" s="26"/>
      <c r="I23" s="66"/>
      <c r="J23" s="66"/>
    </row>
    <row r="24" spans="2:10" ht="15.75">
      <c r="B24" s="24">
        <v>2.2999999999999998</v>
      </c>
      <c r="C24" s="25"/>
      <c r="D24" s="91" t="s">
        <v>13</v>
      </c>
      <c r="E24" s="91"/>
      <c r="F24" s="28">
        <v>14447.82</v>
      </c>
      <c r="G24" s="28">
        <v>14444.14</v>
      </c>
      <c r="H24" s="66"/>
      <c r="J24" s="66"/>
    </row>
    <row r="25" spans="2:10" ht="32.25" customHeight="1">
      <c r="B25" s="22">
        <v>3</v>
      </c>
      <c r="C25" s="89" t="s">
        <v>36</v>
      </c>
      <c r="D25" s="90"/>
      <c r="E25" s="90"/>
      <c r="F25" s="62">
        <v>138245414</v>
      </c>
      <c r="G25" s="62">
        <v>-4255152</v>
      </c>
      <c r="H25" s="65"/>
      <c r="J25" s="66"/>
    </row>
    <row r="26" spans="2:10" ht="33" customHeight="1">
      <c r="B26" s="30">
        <v>3.1</v>
      </c>
      <c r="C26" s="31"/>
      <c r="D26" s="95" t="s">
        <v>14</v>
      </c>
      <c r="E26" s="95"/>
      <c r="F26" s="62">
        <v>16945414</v>
      </c>
      <c r="G26" s="62">
        <v>49473995</v>
      </c>
      <c r="H26" s="66"/>
      <c r="J26" s="66"/>
    </row>
    <row r="27" spans="2:10" ht="33" customHeight="1">
      <c r="B27" s="30">
        <v>3.2</v>
      </c>
      <c r="C27" s="32"/>
      <c r="D27" s="95" t="s">
        <v>15</v>
      </c>
      <c r="E27" s="95"/>
      <c r="F27" s="62">
        <v>121300000</v>
      </c>
      <c r="G27" s="62">
        <v>-53729147</v>
      </c>
      <c r="J27" s="66"/>
    </row>
    <row r="28" spans="2:10" ht="33" customHeight="1">
      <c r="B28" s="30">
        <v>3.3</v>
      </c>
      <c r="C28" s="33"/>
      <c r="D28" s="95" t="s">
        <v>16</v>
      </c>
      <c r="E28" s="95"/>
      <c r="F28" s="26"/>
      <c r="G28" s="26"/>
      <c r="J28" s="66"/>
    </row>
    <row r="29" spans="2:10" ht="36" customHeight="1">
      <c r="B29" s="34">
        <v>4</v>
      </c>
      <c r="C29" s="89" t="s">
        <v>37</v>
      </c>
      <c r="D29" s="90"/>
      <c r="E29" s="90"/>
      <c r="F29" s="28">
        <v>3.68</v>
      </c>
      <c r="G29" s="28">
        <v>10.76</v>
      </c>
      <c r="I29" s="67"/>
      <c r="J29" s="66"/>
    </row>
    <row r="30" spans="2:10" ht="36" customHeight="1">
      <c r="B30" s="34">
        <v>5</v>
      </c>
      <c r="C30" s="89" t="s">
        <v>38</v>
      </c>
      <c r="D30" s="90"/>
      <c r="E30" s="90"/>
      <c r="F30" s="26"/>
      <c r="G30" s="26"/>
      <c r="J30" s="66"/>
    </row>
    <row r="31" spans="2:10" ht="15.75">
      <c r="B31" s="30">
        <v>5.0999999999999996</v>
      </c>
      <c r="C31" s="33"/>
      <c r="D31" s="91" t="s">
        <v>17</v>
      </c>
      <c r="E31" s="91"/>
      <c r="F31" s="35">
        <v>66559053363</v>
      </c>
      <c r="G31" s="35">
        <v>66425063101</v>
      </c>
      <c r="J31" s="66"/>
    </row>
    <row r="32" spans="2:10" ht="15.75">
      <c r="B32" s="30">
        <v>5.2</v>
      </c>
      <c r="C32" s="33"/>
      <c r="D32" s="91" t="s">
        <v>18</v>
      </c>
      <c r="E32" s="91"/>
      <c r="F32" s="35">
        <v>60259467746</v>
      </c>
      <c r="G32" s="35">
        <v>60227440344</v>
      </c>
      <c r="J32" s="66"/>
    </row>
    <row r="33" spans="2:10" ht="24.75" customHeight="1">
      <c r="B33" s="34">
        <v>6</v>
      </c>
      <c r="C33" s="96" t="s">
        <v>45</v>
      </c>
      <c r="D33" s="90"/>
      <c r="E33" s="90"/>
      <c r="F33" s="27"/>
      <c r="G33" s="27"/>
      <c r="J33" s="66"/>
    </row>
    <row r="34" spans="2:10" ht="18" customHeight="1">
      <c r="B34" s="30">
        <v>6.1</v>
      </c>
      <c r="C34" s="33"/>
      <c r="D34" s="91" t="s">
        <v>46</v>
      </c>
      <c r="E34" s="97"/>
      <c r="F34" s="36">
        <v>22134.560000000001</v>
      </c>
      <c r="G34" s="36">
        <v>22134.560000000001</v>
      </c>
      <c r="J34" s="66"/>
    </row>
    <row r="35" spans="2:10" ht="15.75">
      <c r="B35" s="30">
        <v>6.2</v>
      </c>
      <c r="C35" s="33"/>
      <c r="D35" s="61" t="s">
        <v>47</v>
      </c>
      <c r="E35" s="61"/>
      <c r="F35" s="37">
        <f>F34*F24</f>
        <v>319796138.65920001</v>
      </c>
      <c r="G35" s="37">
        <v>319714683.47839999</v>
      </c>
      <c r="J35" s="66"/>
    </row>
    <row r="36" spans="2:10" ht="15.75">
      <c r="B36" s="30">
        <v>6.3</v>
      </c>
      <c r="C36" s="33"/>
      <c r="D36" s="61" t="s">
        <v>48</v>
      </c>
      <c r="E36" s="61"/>
      <c r="F36" s="38">
        <f>F35/F22</f>
        <v>4.8046978209725236E-3</v>
      </c>
      <c r="G36" s="38">
        <v>4.8134717621003201E-3</v>
      </c>
      <c r="J36" s="66"/>
    </row>
    <row r="37" spans="2:10" ht="30.75" customHeight="1">
      <c r="B37" s="22" t="s">
        <v>19</v>
      </c>
      <c r="C37" s="89" t="s">
        <v>39</v>
      </c>
      <c r="D37" s="90"/>
      <c r="E37" s="90"/>
      <c r="F37" s="63"/>
      <c r="G37" s="63"/>
    </row>
    <row r="38" spans="2:10" ht="25.5" customHeight="1">
      <c r="B38" s="24">
        <v>1</v>
      </c>
      <c r="C38" s="89" t="s">
        <v>40</v>
      </c>
      <c r="D38" s="90"/>
      <c r="E38" s="90"/>
      <c r="F38" s="27"/>
      <c r="G38" s="27"/>
    </row>
    <row r="39" spans="2:10" ht="36" customHeight="1">
      <c r="B39" s="24">
        <v>2</v>
      </c>
      <c r="C39" s="89" t="s">
        <v>41</v>
      </c>
      <c r="D39" s="90"/>
      <c r="E39" s="90"/>
      <c r="F39" s="27"/>
      <c r="G39" s="27"/>
    </row>
    <row r="40" spans="2:10" ht="30.75" customHeight="1">
      <c r="B40" s="24">
        <v>3</v>
      </c>
      <c r="C40" s="89" t="s">
        <v>42</v>
      </c>
      <c r="D40" s="90"/>
      <c r="E40" s="90"/>
      <c r="F40" s="27"/>
      <c r="G40" s="27"/>
    </row>
    <row r="41" spans="2:10" ht="36" customHeight="1">
      <c r="B41" s="86">
        <v>4</v>
      </c>
      <c r="C41" s="89" t="s">
        <v>43</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44</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Gh1w5VM98f7LV6dBB9OD9gRXuzZjolidmHVa4f4XCPE=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XWYUhqaz7VT/1E+82piRRYOUawQL9XfCs++cpYllM7Q=</DigestValue>
    </Reference>
  </SignedInfo>
  <SignatureValue>iSOdF16jOBS6DKAbHjtdB6WG3esPIsT4SfpktUTAPojm+KXJoCQanbTRznd+HjpBL/XNh4G1fmxE
8EMNs4YSrT7tJCzomd5/c/xeLJr0frLB5nDk1gdOchiDGV1OKkwLkabpSeQS7UpDY48kNZw1EzBP
5pI8cCe340rbXiK2UEoSaA2fsq8jE7jtEliBy0JnAn9edFx0FPjWt19AVJNffp+SJiQ6vyqpxTI0
0n1URpxEsLfTO1h+rxj0wYAPnelG61EVMhrKJZNNapVimAHpHzJdxTgjoumDlXb6962QpVniCRmV
rVlHdi2pT+dxF+76uDRD1lehjB7Q30pe5G4z8g==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2/Vm5wJH9fWCRKsmaesCzGj5PH9hYI3u/+dXzvIWOFA=</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MpZstmUGOe9WREfzxV1HOXsXDwMdDT8qdi1EOxTgRko=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ColDdT3mXUk+1hpcP7OjUO30F53sb5lzy29KsRBng+s=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2025-04-17T07:39:36Z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2025-04-17T07:39:36Z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edSr9jvsJ8P8Ne7vs3Kdh6AlqNhyy58Luy9kvUhPlLM=</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8CDZC4LIDiV8NhMghUHljKRwjUG5e23/xcc/1N9bwm8=</DigestValue>
    </Reference>
  </SignedInfo>
  <SignatureValue>UeqQJkQ5bC1AeKle8DkH10x35V1M7lzBQdZgJdqVjjJ6AQ/j/9OfX9DqzU2zb205FlLbRACaHhk8
+fYCmsBRfjtEif+n6RF7SsZv2c9vnEI8l7S4k5tV5wB2ZsfM13G4qN3VezcAM0amIGE32LedARiW
9DQnwtkItt7TjqOvnamE/+qKZsdT0Ydq1NbKGq5Jtxl/Tt5ZZJgG5CYBxirdXLfQyidUeJm38eDp
lvgnVbE3ro2SgHKqCYvbYSIj1LPHja7TBydgAJpGoLJP5b++tIRSE9ujR+oAcwr86eJN4hawbLBE
0c7ZUt57E+5I/tfJQXyGjrXXsEZXl2MB2SVwsw==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2/Vm5wJH9fWCRKsmaesCzGj5PH9hYI3u/+dXzvIWOFA=</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MpZstmUGOe9WREfzxV1HOXsXDwMdDT8qdi1EOxTgRko=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ColDdT3mXUk+1hpcP7OjUO30F53sb5lzy29KsRBng+s=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2025-04-17T12:34:38Z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2025-04-17T12:34:38Z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2025-04-08T10:15:56Z</cp:lastPrinted>
  <dcterms:created xsi:type="dcterms:W3CDTF">2021-03-31T12:23:45Z</dcterms:created>
  <dcterms:modified xsi:type="dcterms:W3CDTF">2025-04-17T07:34:15Z</dcterms:modified>
</cp:coreProperties>
</file>