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<sst xmlns="http://schemas.openxmlformats.org/spreadsheetml/2006/main" count="63" uniqueCount="53">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</sst>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zoomScaleNormal="100" zoomScaleSheetLayoutView="100" workbookViewId="0">
      <selection activeCell="F29" sqref="F29"/>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28</v>
      </c>
      <c r="E8" s="105" t="s">
        <v>29</v>
      </c>
      <c r="F8" s="105"/>
      <c r="G8" s="105"/>
      <c r="H8" s="105"/>
    </row>
    <row r="9" spans="2:10" s="11" customFormat="1" ht="34.5" customHeight="1">
      <c r="B9" s="9">
        <v>2</v>
      </c>
      <c r="C9" s="9"/>
      <c r="D9" s="10" t="s">
        <v>30</v>
      </c>
      <c r="E9" s="106" t="s">
        <v>31</v>
      </c>
      <c r="F9" s="106"/>
      <c r="G9" s="106"/>
      <c r="H9" s="106"/>
    </row>
    <row r="10" spans="2:10" s="11" customFormat="1" ht="34.5" customHeight="1">
      <c r="B10" s="9">
        <v>3</v>
      </c>
      <c r="C10" s="9"/>
      <c r="D10" s="10" t="s">
        <v>32</v>
      </c>
      <c r="E10" s="101" t="s">
        <v>33</v>
      </c>
      <c r="F10" s="101"/>
      <c r="G10" s="101"/>
      <c r="H10" s="101"/>
    </row>
    <row r="11" spans="2:10" s="11" customFormat="1" ht="18.75" customHeight="1">
      <c r="B11" s="9">
        <v>5</v>
      </c>
      <c r="C11" s="9"/>
      <c r="D11" s="12" t="s">
        <v>4</v>
      </c>
      <c r="E11" s="13">
        <f>F15+1</f>
        <v>45720</v>
      </c>
      <c r="F11" s="14"/>
      <c r="G11" s="14"/>
    </row>
    <row r="12" spans="2:10" ht="18.75" customHeight="1">
      <c r="B12" s="15"/>
      <c r="C12" s="9"/>
      <c r="D12" s="16" t="s">
        <v>5</v>
      </c>
      <c r="E12" s="17">
        <f>+E11</f>
        <v>45720</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45719</v>
      </c>
      <c r="G15" s="78">
        <v>45714</v>
      </c>
      <c r="H15" s="21"/>
      <c r="I15" s="21"/>
    </row>
    <row r="16" spans="2:10" ht="33" customHeight="1">
      <c r="B16" s="22" t="s">
        <v>10</v>
      </c>
      <c r="C16" s="89" t="s">
        <v>34</v>
      </c>
      <c r="D16" s="90"/>
      <c r="E16" s="90"/>
      <c r="F16" s="64"/>
      <c r="G16" s="79"/>
    </row>
    <row r="17" spans="2:10" ht="33" customHeight="1">
      <c r="B17" s="22">
        <v>1</v>
      </c>
      <c r="C17" s="89" t="s">
        <v>35</v>
      </c>
      <c r="D17" s="90"/>
      <c r="E17" s="90"/>
      <c r="F17" s="23"/>
      <c r="G17" s="23"/>
    </row>
    <row r="18" spans="2:10" ht="15.75">
      <c r="B18" s="24">
        <v>1.1000000000000001</v>
      </c>
      <c r="C18" s="25"/>
      <c r="D18" s="91" t="s">
        <v>11</v>
      </c>
      <c r="E18" s="91"/>
      <c r="F18" s="26">
        <v>65475275883</v>
      </c>
      <c r="G18" s="26">
        <v>65393832348</v>
      </c>
      <c r="J18" s="66"/>
    </row>
    <row r="19" spans="2:10" ht="15.75">
      <c r="B19" s="24">
        <v>1.2</v>
      </c>
      <c r="C19" s="25"/>
      <c r="D19" s="91" t="s">
        <v>12</v>
      </c>
      <c r="E19" s="91"/>
      <c r="F19" s="26"/>
      <c r="G19" s="26" t="s">
        <v>52</v>
      </c>
      <c r="J19" s="66"/>
    </row>
    <row r="20" spans="2:10" ht="15.75">
      <c r="B20" s="24">
        <v>1.3</v>
      </c>
      <c r="C20" s="25"/>
      <c r="D20" s="91" t="s">
        <v>13</v>
      </c>
      <c r="E20" s="91"/>
      <c r="F20" s="28">
        <v>14341.84</v>
      </c>
      <c r="G20" s="28">
        <v>14337.24</v>
      </c>
      <c r="J20" s="66"/>
    </row>
    <row r="21" spans="2:10" ht="37.5" customHeight="1">
      <c r="B21" s="22">
        <v>2</v>
      </c>
      <c r="C21" s="89" t="s">
        <v>36</v>
      </c>
      <c r="D21" s="90"/>
      <c r="E21" s="90"/>
      <c r="F21" s="26"/>
      <c r="G21" s="26" t="s">
        <v>52</v>
      </c>
      <c r="J21" s="66"/>
    </row>
    <row r="22" spans="2:10" ht="15.75">
      <c r="B22" s="24">
        <v>2.1</v>
      </c>
      <c r="C22" s="25"/>
      <c r="D22" s="91" t="s">
        <v>11</v>
      </c>
      <c r="E22" s="91"/>
      <c r="F22" s="27">
        <v>65636850922</v>
      </c>
      <c r="G22" s="27">
        <v>65475275883</v>
      </c>
      <c r="J22" s="66"/>
    </row>
    <row r="23" spans="2:10" ht="15.75">
      <c r="B23" s="24">
        <v>2.2000000000000002</v>
      </c>
      <c r="C23" s="25"/>
      <c r="D23" s="91" t="s">
        <v>12</v>
      </c>
      <c r="E23" s="91"/>
      <c r="F23" s="26"/>
      <c r="G23" s="26" t="s">
        <v>52</v>
      </c>
      <c r="I23" s="66"/>
      <c r="J23" s="66"/>
    </row>
    <row r="24" spans="2:10" ht="15.75">
      <c r="B24" s="24">
        <v>2.2999999999999998</v>
      </c>
      <c r="C24" s="25"/>
      <c r="D24" s="91" t="s">
        <v>13</v>
      </c>
      <c r="E24" s="91"/>
      <c r="F24" s="28">
        <v>14346.15</v>
      </c>
      <c r="G24" s="28">
        <v>14341.84</v>
      </c>
      <c r="H24" s="66"/>
      <c r="J24" s="66"/>
    </row>
    <row r="25" spans="2:10" ht="32.25" customHeight="1">
      <c r="B25" s="22">
        <v>3</v>
      </c>
      <c r="C25" s="89" t="s">
        <v>37</v>
      </c>
      <c r="D25" s="90"/>
      <c r="E25" s="90"/>
      <c r="F25" s="62">
        <v>161575039</v>
      </c>
      <c r="G25" s="62">
        <v>81443535</v>
      </c>
      <c r="H25" s="65"/>
      <c r="J25" s="66"/>
    </row>
    <row r="26" spans="2:10" ht="33" customHeight="1">
      <c r="B26" s="30">
        <v>3.1</v>
      </c>
      <c r="C26" s="31"/>
      <c r="D26" s="95" t="s">
        <v>14</v>
      </c>
      <c r="E26" s="95"/>
      <c r="F26" s="62">
        <v>19713916</v>
      </c>
      <c r="G26" s="62">
        <v>20998452</v>
      </c>
      <c r="H26" s="66"/>
      <c r="J26" s="66"/>
    </row>
    <row r="27" spans="2:10" ht="33" customHeight="1">
      <c r="B27" s="30">
        <v>3.2</v>
      </c>
      <c r="C27" s="32"/>
      <c r="D27" s="95" t="s">
        <v>15</v>
      </c>
      <c r="E27" s="95"/>
      <c r="F27" s="62">
        <v>141861123</v>
      </c>
      <c r="G27" s="62">
        <v>60445083</v>
      </c>
      <c r="J27" s="66"/>
    </row>
    <row r="28" spans="2:10" ht="33" customHeight="1">
      <c r="B28" s="30">
        <v>3.3</v>
      </c>
      <c r="C28" s="33"/>
      <c r="D28" s="95" t="s">
        <v>16</v>
      </c>
      <c r="E28" s="95"/>
      <c r="F28" s="26"/>
      <c r="G28" s="26" t="s">
        <v>52</v>
      </c>
      <c r="J28" s="66"/>
    </row>
    <row r="29" spans="2:10" ht="36" customHeight="1">
      <c r="B29" s="34">
        <v>4</v>
      </c>
      <c r="C29" s="89" t="s">
        <v>38</v>
      </c>
      <c r="D29" s="90"/>
      <c r="E29" s="90"/>
      <c r="F29" s="28">
        <v>4.3099999999999996</v>
      </c>
      <c r="G29" s="28">
        <v>4.5999999999999996</v>
      </c>
      <c r="I29" s="67"/>
      <c r="J29" s="66"/>
    </row>
    <row r="30" spans="2:10" ht="36" customHeight="1">
      <c r="B30" s="34">
        <v>5</v>
      </c>
      <c r="C30" s="89" t="s">
        <v>39</v>
      </c>
      <c r="D30" s="90"/>
      <c r="E30" s="90"/>
      <c r="F30" s="26"/>
      <c r="G30" s="26" t="s">
        <v>52</v>
      </c>
      <c r="J30" s="66"/>
    </row>
    <row r="31" spans="2:10" ht="15.75">
      <c r="B31" s="30">
        <v>5.0999999999999996</v>
      </c>
      <c r="C31" s="33"/>
      <c r="D31" s="91" t="s">
        <v>17</v>
      </c>
      <c r="E31" s="91"/>
      <c r="F31" s="35">
        <v>65674099244</v>
      </c>
      <c r="G31" s="35">
        <v>65475275883</v>
      </c>
      <c r="J31" s="66"/>
    </row>
    <row r="32" spans="2:10" ht="15.75">
      <c r="B32" s="30">
        <v>5.2</v>
      </c>
      <c r="C32" s="33"/>
      <c r="D32" s="91" t="s">
        <v>18</v>
      </c>
      <c r="E32" s="91"/>
      <c r="F32" s="35">
        <v>59795169805</v>
      </c>
      <c r="G32" s="35">
        <v>59746794503</v>
      </c>
      <c r="J32" s="66"/>
    </row>
    <row r="33" spans="2:10" ht="24.75" customHeight="1">
      <c r="B33" s="34">
        <v>6</v>
      </c>
      <c r="C33" s="96" t="s">
        <v>48</v>
      </c>
      <c r="D33" s="90"/>
      <c r="E33" s="90"/>
      <c r="F33" s="27"/>
      <c r="G33" s="27"/>
      <c r="J33" s="66"/>
    </row>
    <row r="34" spans="2:10" ht="18" customHeight="1">
      <c r="B34" s="30">
        <v>6.1</v>
      </c>
      <c r="C34" s="33"/>
      <c r="D34" s="91" t="s">
        <v>49</v>
      </c>
      <c r="E34" s="97"/>
      <c r="F34" s="36">
        <v>22134.560000000001</v>
      </c>
      <c r="G34" s="36">
        <v>22134.560000000001</v>
      </c>
      <c r="J34" s="66"/>
    </row>
    <row r="35" spans="2:10" ht="15.75">
      <c r="B35" s="30">
        <v>6.2</v>
      </c>
      <c r="C35" s="33"/>
      <c r="D35" s="61" t="s">
        <v>50</v>
      </c>
      <c r="E35" s="61"/>
      <c r="F35" s="37">
        <f>F34*F24</f>
        <v>317545717.94400001</v>
      </c>
      <c r="G35" s="37">
        <v>317450317.99040002</v>
      </c>
      <c r="J35" s="66"/>
    </row>
    <row r="36" spans="2:10" ht="15.75">
      <c r="B36" s="30">
        <v>6.3</v>
      </c>
      <c r="C36" s="33"/>
      <c r="D36" s="61" t="s">
        <v>51</v>
      </c>
      <c r="E36" s="61"/>
      <c r="F36" s="38">
        <f>F35/F22</f>
        <v>4.8379182347026003E-3</v>
      </c>
      <c r="G36" s="38">
        <v>4.848399853368511E-3</v>
      </c>
      <c r="J36" s="66"/>
    </row>
    <row r="37" spans="2:10" ht="30.75" customHeight="1">
      <c r="B37" s="22" t="s">
        <v>19</v>
      </c>
      <c r="C37" s="89" t="s">
        <v>40</v>
      </c>
      <c r="D37" s="90"/>
      <c r="E37" s="90"/>
      <c r="F37" s="63"/>
      <c r="G37" s="63"/>
    </row>
    <row r="38" spans="2:10" ht="25.5" customHeight="1">
      <c r="B38" s="24">
        <v>1</v>
      </c>
      <c r="C38" s="89" t="s">
        <v>41</v>
      </c>
      <c r="D38" s="90"/>
      <c r="E38" s="90"/>
      <c r="F38" s="27"/>
      <c r="G38" s="27"/>
    </row>
    <row r="39" spans="2:10" ht="36" customHeight="1">
      <c r="B39" s="24">
        <v>2</v>
      </c>
      <c r="C39" s="89" t="s">
        <v>42</v>
      </c>
      <c r="D39" s="90"/>
      <c r="E39" s="90"/>
      <c r="F39" s="27"/>
      <c r="G39" s="27"/>
    </row>
    <row r="40" spans="2:10" ht="30.75" customHeight="1">
      <c r="B40" s="24">
        <v>3</v>
      </c>
      <c r="C40" s="89" t="s">
        <v>43</v>
      </c>
      <c r="D40" s="90"/>
      <c r="E40" s="90"/>
      <c r="F40" s="27"/>
      <c r="G40" s="27"/>
    </row>
    <row r="41" spans="2:10" ht="36" customHeight="1">
      <c r="B41" s="86">
        <v>4</v>
      </c>
      <c r="C41" s="89" t="s">
        <v>44</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45</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26</v>
      </c>
      <c r="C62" s="45"/>
      <c r="D62" s="52"/>
      <c r="E62" s="53"/>
      <c r="F62" s="52" t="s">
        <v>27</v>
      </c>
      <c r="G62" s="52"/>
    </row>
    <row r="63" spans="1:7" ht="15.75">
      <c r="B63" s="54" t="s">
        <v>46</v>
      </c>
    </row>
    <row r="64" spans="1:7" ht="15.75">
      <c r="A64" s="55"/>
      <c r="B64" s="50" t="s">
        <v>47</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qh2x3LS9lYw2/KLrX6zrvDHOHSOUcNFL3Hc0ux/pxB4=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hVafpNJnwaO8I0IOt/Vqv5SAuQRZnIaXCWLMxS/w/oY=</DigestValue>
    </Reference>
  </SignedInfo>
  <SignatureValue>ZddcJvtyGh8/L5ILXMXoQGfjLeEwhR4cjRb6sYzHv1VzYGtQE1kK8OW5jQ/PLEsoZsyGTEaNnvd9
pd13vpEkgPiFJ32KRNVld486srG/JDe3XBf6PIaP2uPkZRM5aWneUMU5s/ufn9ZixcAjaUFCoa6d
PfLk4u9ihNtCgdN3Dj1i6DNQKYy3TD8A888MQvxkFNP9w/OE8wWshspxhe5JuLmH1NIhRDZkTCfO
Hmzl+5rfTHLkrbx8qnsN/dXLCV/vNlyQAqULJPZSRhfjojpiSiRlVQsXM6ntG9kZL9aLhlbJnHAp
+2EbtFKyvwBk76CZiWK+KBlu/yU1/2vLpdjDew==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JH1JcwnixFRB12t3sYNCPbjQfHWZitN07V+E5usYxT4=</DigestValue>
      </Reference>
      <Reference URI="/xl/sharedStrings.xml?ContentType=application/vnd.openxmlformats-officedocument.spreadsheetml.sharedStrings+xml">
        <DigestMethod Algorithm="http://www.w3.org/2001/04/xmlenc#sha256"/>
        <DigestValue>uqur0v0laDMBck3x2No3XCv/I3sI6l6jqQnNF0fJia0=</DigestValue>
      </Reference>
      <Reference URI="/xl/styles.xml?ContentType=application/vnd.openxmlformats-officedocument.spreadsheetml.styles+xml">
        <DigestMethod Algorithm="http://www.w3.org/2001/04/xmlenc#sha256"/>
        <DigestValue>f+qBAG4mZ9Leow8U8n6V8Vh1F2EpsGqXsFLFR5fAYGM=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B1jGMw+BkK8YhnOSIF0i6wAW/miJc2mfe4C8sL2MaAU=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2025-03-05T07:21:49Z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2025-03-05T07:21:49Z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BzecYdHb9Hqai1t6Q5NknyzMjaJ85ozM3K3dhW/3u34=</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u86DTAC6TGTT6YKXvTElZrgnC0ESwWM93gkq+iK16NM=</DigestValue>
    </Reference>
  </SignedInfo>
  <SignatureValue>gOO4ew4esxkhsSZ4/jt7DEjpCK97aGHZ+W4EIeM117ZPvN0pb+LZWmzM63KBoZmw23ecWzHxiWi9
Y8PKQsFkrgvNDLsbTJRU6c7cjjwYBAUxIGzE/eyVJ3F2q7bNsv5DZnhG+dDapE3LCvQ3enCeBsg5
oqspr6OHAeHBeg4Pdz5oEdjM/UR33OgAj+6KyekL4aMnoRE0cgvuGHt4UlcKk1O/mUF8kLt19oGl
zUf3QjotW0WkfVrF0uLxnsPRYgskKnEu7YpSarvsrkGNvDA7wSgHLbbFZeCwnkYIgIO2uw8jRbp4
gqFCkCMx4McViK1xLIIDzijRWjZS3C1oLzN7aQ==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JH1JcwnixFRB12t3sYNCPbjQfHWZitN07V+E5usYxT4=</DigestValue>
      </Reference>
      <Reference URI="/xl/sharedStrings.xml?ContentType=application/vnd.openxmlformats-officedocument.spreadsheetml.sharedStrings+xml">
        <DigestMethod Algorithm="http://www.w3.org/2001/04/xmlenc#sha256"/>
        <DigestValue>uqur0v0laDMBck3x2No3XCv/I3sI6l6jqQnNF0fJia0=</DigestValue>
      </Reference>
      <Reference URI="/xl/styles.xml?ContentType=application/vnd.openxmlformats-officedocument.spreadsheetml.styles+xml">
        <DigestMethod Algorithm="http://www.w3.org/2001/04/xmlenc#sha256"/>
        <DigestValue>f+qBAG4mZ9Leow8U8n6V8Vh1F2EpsGqXsFLFR5fAYGM=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B1jGMw+BkK8YhnOSIF0i6wAW/miJc2mfe4C8sL2MaAU=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2025-03-05T08:18:13Z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2025-03-05T08:18:13Z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2025-03-05T07:09:34Z</cp:lastPrinted>
  <dcterms:created xsi:type="dcterms:W3CDTF">2021-03-31T12:23:45Z</dcterms:created>
  <dcterms:modified xsi:type="dcterms:W3CDTF">2025-03-05T07:09:34Z</dcterms:modified>
</cp:coreProperties>
</file>