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KY SO GUI KHACH HANG\VTBF\BAO CAO NGAY, TUAN\"/>
    </mc:Choice>
  </mc:AlternateContent>
  <bookViews>
    <workbookView showHorizontalScroll="0" showVerticalScroll="0" showSheetTabs="0" xWindow="0" yWindow="0" windowWidth="24000" windowHeight="9600"/>
  </bookViews>
  <sheets>
    <sheet name="Sheet2" sheetId="2" r:id="rId1"/>
    <sheet name="Sheet3" sheetId="3" r:id="rId2"/>
  </sheets>
  <definedNames>
    <definedName name="_xlnm.Print_Area" localSheetId="0">Sheet2!$A$1:$G$67</definedName>
  </definedNames>
  <calcPr calcId="162913"/>
</workbook>
</file>

<file path=xl/calcChain.xml><?xml version="1.0" encoding="utf-8"?>
<calcChain xmlns="http://schemas.openxmlformats.org/spreadsheetml/2006/main">
  <c r="E11" i="2" l="1"/>
  <c r="F35" i="2" l="1"/>
  <c r="F36" i="2" s="1"/>
  <c r="F15" i="2" l="1"/>
  <c r="E12" i="2" l="1"/>
</calcChain>
</file>

<file path=xl/sharedStrings.xml><?xml version="1.0" encoding="utf-8"?>
<sst xmlns="http://schemas.openxmlformats.org/spreadsheetml/2006/main" count="63" uniqueCount="53">
  <si>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</si>
  <si>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</si>
  <si>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</si>
  <si>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</si>
  <si>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</si>
  <si>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</si>
  <si>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</si>
  <si>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</si>
  <si>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</si>
  <si>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</si>
  <si>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</si>
  <si>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</si>
  <si>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</si>
  <si>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</si>
  <si>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</si>
  <si>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</si>
  <si>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</si>
  <si>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</si>
  <si>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</si>
  <si>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Tỷ lệ sở hữu nước ngoài</t>
  </si>
  <si>
    <t>Số lượng Chứng chỉ quỹ</t>
  </si>
  <si>
    <t>Tổng giá trị</t>
  </si>
  <si>
    <t>Tỷ lệ sở hữu</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</si>
  <si>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</si>
  <si>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</si>
  <si>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</si>
  <si>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</si>
  <si>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</si>
  <si>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</si>
  <si>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</si>
  <si>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</si>
  <si>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</si>
  <si>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</si>
  <si>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</si>
  <si>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</si>
  <si>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</si>
  <si>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</si>
  <si>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</si>
  <si>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</si>
  <si>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</si>
  <si>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</si>
  <si>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</si>
  <si>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</si>
  <si>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</si>
  <si>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</si>
  <si>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</si>
  <si>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</si>
  <si>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</si>
  <si>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</si>
  <si>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</si>
  <si>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 xml:space="preserve">         Lê Thị Thủy</t>
  </si>
  <si>
    <t xml:space="preserve">         Giám đốc Phòng Giao dịch và Dịch vụ Chứng khoán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</si>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</sst>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09">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43" fontId="16" fillId="2" borderId="9" xfId="7" applyNumberFormat="1" applyFont="1" applyFill="1" applyBorder="1" applyAlignment="1">
      <alignment horizontal="right" vertical="center" wrapText="1"/>
    </xf>
    <xf numFmtId="43"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0" fontId="7" fillId="0" borderId="0" xfId="10" applyNumberFormat="1" applyFont="1" applyFill="1" applyBorder="1" applyAlignment="1">
      <alignment horizontal="left"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0" borderId="0" xfId="4" applyFont="1" applyFill="1" applyAlignment="1">
      <alignment horizontal="left"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3"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43" fontId="17" fillId="2" borderId="9" xfId="8" applyNumberFormat="1" applyFont="1" applyFill="1" applyBorder="1" applyAlignment="1">
      <alignment horizontal="right" vertical="center" wrapText="1"/>
    </xf>
    <xf numFmtId="43"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11" fillId="2" borderId="11" xfId="3" applyFont="1" applyFill="1" applyBorder="1" applyAlignment="1">
      <alignment horizontal="left"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cellStyle name="Comma 2 6" xfId="7"/>
    <cellStyle name="Comma 3" xfId="54"/>
    <cellStyle name="Comma 4 3" xfId="5"/>
    <cellStyle name="Comma 5 2" xfId="8"/>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abSelected="1" view="pageBreakPreview" topLeftCell="A10" zoomScaleNormal="100" zoomScaleSheetLayoutView="100" workbookViewId="0">
      <selection activeCell="F30" activeCellId="5" sqref="F19 F21 F23 F27 F28 F30"/>
    </sheetView>
  </sheetViews>
  <sheetFormatPr defaultColWidth="9.140625" defaultRowHeight="15"/>
  <cols>
    <col min="1" max="1" width="5" style="1" customWidth="1"/>
    <col min="2" max="2" width="9.140625" style="1" customWidth="1"/>
    <col min="3" max="3" width="3.42578125" style="1" customWidth="1"/>
    <col min="4" max="4" width="48.7109375" style="1" customWidth="1"/>
    <col min="5" max="5" width="34.140625" style="1" customWidth="1"/>
    <col min="6" max="6" width="36.7109375" style="1" customWidth="1"/>
    <col min="7" max="7" width="38.42578125" style="1" customWidth="1"/>
    <col min="8" max="8" width="11.5703125" style="1" bestFit="1" customWidth="1"/>
    <col min="9" max="9" width="12" style="1" bestFit="1" customWidth="1"/>
    <col min="10" max="16384" width="9.140625" style="1"/>
  </cols>
  <sheetData>
    <row r="1" spans="2:10" ht="32.25" customHeight="1">
      <c r="B1" s="86" t="s">
        <v>0</v>
      </c>
      <c r="C1" s="86"/>
      <c r="D1" s="86"/>
      <c r="E1" s="86"/>
      <c r="F1" s="86"/>
      <c r="G1" s="86"/>
    </row>
    <row r="2" spans="2:10" ht="40.5" customHeight="1">
      <c r="B2" s="87" t="s">
        <v>1</v>
      </c>
      <c r="C2" s="87"/>
      <c r="D2" s="87"/>
      <c r="E2" s="87"/>
      <c r="F2" s="87"/>
      <c r="G2" s="87"/>
    </row>
    <row r="3" spans="2:10">
      <c r="G3" s="2"/>
    </row>
    <row r="4" spans="2:10" ht="19.5" customHeight="1">
      <c r="B4" s="88" t="s">
        <v>2</v>
      </c>
      <c r="C4" s="88"/>
      <c r="D4" s="88"/>
      <c r="E4" s="88"/>
      <c r="F4" s="88"/>
      <c r="G4" s="88"/>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32</v>
      </c>
      <c r="E8" s="89" t="s">
        <v>33</v>
      </c>
      <c r="F8" s="89"/>
      <c r="G8" s="89"/>
      <c r="H8" s="89"/>
    </row>
    <row r="9" spans="2:10" s="11" customFormat="1" ht="34.5" customHeight="1">
      <c r="B9" s="9">
        <v>2</v>
      </c>
      <c r="C9" s="9"/>
      <c r="D9" s="10" t="s">
        <v>34</v>
      </c>
      <c r="E9" s="90" t="s">
        <v>35</v>
      </c>
      <c r="F9" s="90"/>
      <c r="G9" s="90"/>
      <c r="H9" s="90"/>
    </row>
    <row r="10" spans="2:10" s="11" customFormat="1" ht="34.5" customHeight="1">
      <c r="B10" s="9">
        <v>3</v>
      </c>
      <c r="C10" s="9"/>
      <c r="D10" s="10" t="s">
        <v>36</v>
      </c>
      <c r="E10" s="85" t="s">
        <v>37</v>
      </c>
      <c r="F10" s="85"/>
      <c r="G10" s="85"/>
      <c r="H10" s="85"/>
    </row>
    <row r="11" spans="2:10" s="11" customFormat="1" ht="18.75" customHeight="1">
      <c r="B11" s="9">
        <v>5</v>
      </c>
      <c r="C11" s="9"/>
      <c r="D11" s="12" t="s">
        <v>4</v>
      </c>
      <c r="E11" s="13">
        <f>F15+1+4</f>
        <v>45691</v>
      </c>
      <c r="F11" s="14"/>
      <c r="G11" s="14"/>
    </row>
    <row r="12" spans="2:10" ht="18.75" customHeight="1">
      <c r="B12" s="15"/>
      <c r="C12" s="9"/>
      <c r="D12" s="16" t="s">
        <v>5</v>
      </c>
      <c r="E12" s="17">
        <f>+E11</f>
        <v>45691</v>
      </c>
      <c r="F12" s="18"/>
      <c r="G12" s="19"/>
    </row>
    <row r="13" spans="2:10" ht="31.5">
      <c r="B13" s="9"/>
      <c r="C13" s="9"/>
      <c r="D13" s="19"/>
      <c r="E13" s="19"/>
      <c r="F13" s="19"/>
      <c r="G13" s="20" t="s">
        <v>6</v>
      </c>
      <c r="J13" s="21">
        <v>45576</v>
      </c>
    </row>
    <row r="14" spans="2:10" ht="31.5" customHeight="1">
      <c r="B14" s="76" t="s">
        <v>7</v>
      </c>
      <c r="C14" s="92" t="s">
        <v>8</v>
      </c>
      <c r="D14" s="93"/>
      <c r="E14" s="94"/>
      <c r="F14" s="77" t="s">
        <v>9</v>
      </c>
      <c r="G14" s="77" t="s">
        <v>9</v>
      </c>
    </row>
    <row r="15" spans="2:10" ht="16.5" customHeight="1">
      <c r="B15" s="78"/>
      <c r="C15" s="79"/>
      <c r="D15" s="80"/>
      <c r="E15" s="81"/>
      <c r="F15" s="82">
        <f>IF(WEEKDAY(G15)=4,WORKDAY(G15,3),WORKDAY(G15,2))</f>
        <v>45686</v>
      </c>
      <c r="G15" s="82">
        <v>45684</v>
      </c>
      <c r="H15" s="21"/>
      <c r="I15" s="21"/>
    </row>
    <row r="16" spans="2:10" ht="33" customHeight="1">
      <c r="B16" s="22" t="s">
        <v>10</v>
      </c>
      <c r="C16" s="95" t="s">
        <v>38</v>
      </c>
      <c r="D16" s="96"/>
      <c r="E16" s="96"/>
      <c r="F16" s="67"/>
      <c r="G16" s="83"/>
    </row>
    <row r="17" spans="2:10" ht="15.75">
      <c r="B17" s="22">
        <v>1</v>
      </c>
      <c r="C17" s="95" t="s">
        <v>39</v>
      </c>
      <c r="D17" s="96"/>
      <c r="E17" s="96"/>
      <c r="F17" s="23"/>
      <c r="G17" s="23"/>
    </row>
    <row r="18" spans="2:10" ht="15.75">
      <c r="B18" s="24">
        <v>1.1000000000000001</v>
      </c>
      <c r="C18" s="25"/>
      <c r="D18" s="97" t="s">
        <v>11</v>
      </c>
      <c r="E18" s="97"/>
      <c r="F18" s="26">
        <v>64729243367</v>
      </c>
      <c r="G18" s="26">
        <v>64675458002</v>
      </c>
      <c r="J18" s="70"/>
    </row>
    <row r="19" spans="2:10" ht="15.75">
      <c r="B19" s="24">
        <v>1.2</v>
      </c>
      <c r="C19" s="25"/>
      <c r="D19" s="97" t="s">
        <v>12</v>
      </c>
      <c r="E19" s="97"/>
      <c r="F19" s="26"/>
      <c r="G19" s="26" t="s">
        <v>52</v>
      </c>
      <c r="J19" s="70"/>
    </row>
    <row r="20" spans="2:10" ht="15.75">
      <c r="B20" s="24">
        <v>1.3</v>
      </c>
      <c r="C20" s="25"/>
      <c r="D20" s="97" t="s">
        <v>13</v>
      </c>
      <c r="E20" s="97"/>
      <c r="F20" s="28">
        <v>14288.94</v>
      </c>
      <c r="G20" s="28">
        <v>14277.28</v>
      </c>
      <c r="J20" s="70"/>
    </row>
    <row r="21" spans="2:10" ht="15.75">
      <c r="B21" s="22">
        <v>2</v>
      </c>
      <c r="C21" s="95" t="s">
        <v>40</v>
      </c>
      <c r="D21" s="96"/>
      <c r="E21" s="96"/>
      <c r="F21" s="26"/>
      <c r="G21" s="27" t="s">
        <v>52</v>
      </c>
      <c r="J21" s="70"/>
    </row>
    <row r="22" spans="2:10" ht="15.75">
      <c r="B22" s="24">
        <v>2.1</v>
      </c>
      <c r="C22" s="25"/>
      <c r="D22" s="97" t="s">
        <v>11</v>
      </c>
      <c r="E22" s="97"/>
      <c r="F22" s="27">
        <v>64750339288</v>
      </c>
      <c r="G22" s="27">
        <v>64729243367</v>
      </c>
      <c r="J22" s="70"/>
    </row>
    <row r="23" spans="2:10" ht="15.75">
      <c r="B23" s="24">
        <v>2.2000000000000002</v>
      </c>
      <c r="C23" s="25"/>
      <c r="D23" s="97" t="s">
        <v>12</v>
      </c>
      <c r="E23" s="97"/>
      <c r="F23" s="26"/>
      <c r="G23" s="27" t="s">
        <v>52</v>
      </c>
      <c r="I23" s="70"/>
      <c r="J23" s="70"/>
    </row>
    <row r="24" spans="2:10" ht="15.75">
      <c r="B24" s="24">
        <v>2.2999999999999998</v>
      </c>
      <c r="C24" s="25"/>
      <c r="D24" s="97" t="s">
        <v>13</v>
      </c>
      <c r="E24" s="97"/>
      <c r="F24" s="28">
        <v>14293.59</v>
      </c>
      <c r="G24" s="28">
        <v>14288.94</v>
      </c>
      <c r="H24" s="70"/>
      <c r="J24" s="70"/>
    </row>
    <row r="25" spans="2:10" ht="15.75">
      <c r="B25" s="22">
        <v>3</v>
      </c>
      <c r="C25" s="95" t="s">
        <v>41</v>
      </c>
      <c r="D25" s="96"/>
      <c r="E25" s="96"/>
      <c r="F25" s="64">
        <v>21095921</v>
      </c>
      <c r="G25" s="64">
        <v>53785365</v>
      </c>
      <c r="H25" s="69"/>
      <c r="J25" s="70"/>
    </row>
    <row r="26" spans="2:10" ht="15.75">
      <c r="B26" s="30">
        <v>3.1</v>
      </c>
      <c r="C26" s="31"/>
      <c r="D26" s="91" t="s">
        <v>14</v>
      </c>
      <c r="E26" s="91"/>
      <c r="F26" s="64">
        <v>21095921</v>
      </c>
      <c r="G26" s="64">
        <v>52785365</v>
      </c>
      <c r="H26" s="70"/>
      <c r="J26" s="70"/>
    </row>
    <row r="27" spans="2:10" ht="15.75">
      <c r="B27" s="30">
        <v>3.2</v>
      </c>
      <c r="C27" s="32"/>
      <c r="D27" s="91" t="s">
        <v>15</v>
      </c>
      <c r="E27" s="91"/>
      <c r="F27" s="64"/>
      <c r="G27" s="64">
        <v>1000000</v>
      </c>
      <c r="J27" s="70"/>
    </row>
    <row r="28" spans="2:10" ht="15.75">
      <c r="B28" s="30">
        <v>3.3</v>
      </c>
      <c r="C28" s="33"/>
      <c r="D28" s="91" t="s">
        <v>16</v>
      </c>
      <c r="E28" s="91"/>
      <c r="F28" s="26"/>
      <c r="G28" s="68" t="s">
        <v>52</v>
      </c>
      <c r="J28" s="70"/>
    </row>
    <row r="29" spans="2:10" ht="15.75">
      <c r="B29" s="34">
        <v>4</v>
      </c>
      <c r="C29" s="95" t="s">
        <v>42</v>
      </c>
      <c r="D29" s="96"/>
      <c r="E29" s="96"/>
      <c r="F29" s="28">
        <v>4.6500000000000004</v>
      </c>
      <c r="G29" s="28">
        <v>11.66</v>
      </c>
      <c r="I29" s="71"/>
      <c r="J29" s="70"/>
    </row>
    <row r="30" spans="2:10" ht="15.75">
      <c r="B30" s="34">
        <v>5</v>
      </c>
      <c r="C30" s="95" t="s">
        <v>43</v>
      </c>
      <c r="D30" s="96"/>
      <c r="E30" s="96"/>
      <c r="F30" s="26"/>
      <c r="G30" s="84" t="s">
        <v>52</v>
      </c>
      <c r="J30" s="70"/>
    </row>
    <row r="31" spans="2:10" ht="15.75">
      <c r="B31" s="30">
        <v>5.0999999999999996</v>
      </c>
      <c r="C31" s="33"/>
      <c r="D31" s="97" t="s">
        <v>17</v>
      </c>
      <c r="E31" s="97"/>
      <c r="F31" s="35">
        <v>64750339288</v>
      </c>
      <c r="G31" s="35">
        <v>64729243367</v>
      </c>
      <c r="J31" s="70"/>
    </row>
    <row r="32" spans="2:10" ht="15.75">
      <c r="B32" s="30">
        <v>5.2</v>
      </c>
      <c r="C32" s="33"/>
      <c r="D32" s="97" t="s">
        <v>18</v>
      </c>
      <c r="E32" s="97"/>
      <c r="F32" s="35">
        <v>59436474429</v>
      </c>
      <c r="G32" s="35">
        <v>59436474429</v>
      </c>
      <c r="J32" s="70"/>
    </row>
    <row r="33" spans="2:10" ht="15.75">
      <c r="B33" s="34">
        <v>6</v>
      </c>
      <c r="C33" s="101" t="s">
        <v>19</v>
      </c>
      <c r="D33" s="96"/>
      <c r="E33" s="96"/>
      <c r="F33" s="27"/>
      <c r="G33" s="27"/>
      <c r="J33" s="70"/>
    </row>
    <row r="34" spans="2:10" ht="15.75">
      <c r="B34" s="30">
        <v>6.1</v>
      </c>
      <c r="C34" s="33"/>
      <c r="D34" s="63" t="s">
        <v>20</v>
      </c>
      <c r="E34" s="63"/>
      <c r="F34" s="36">
        <v>22134.560000000001</v>
      </c>
      <c r="G34" s="36">
        <v>22134.560000000001</v>
      </c>
      <c r="J34" s="70"/>
    </row>
    <row r="35" spans="2:10" ht="15.75">
      <c r="B35" s="30">
        <v>6.2</v>
      </c>
      <c r="C35" s="33"/>
      <c r="D35" s="63" t="s">
        <v>21</v>
      </c>
      <c r="E35" s="63"/>
      <c r="F35" s="37">
        <f>F34*F24</f>
        <v>316382325.47040004</v>
      </c>
      <c r="G35" s="37">
        <v>316279399.76640004</v>
      </c>
      <c r="J35" s="70"/>
    </row>
    <row r="36" spans="2:10" ht="15.75">
      <c r="B36" s="30">
        <v>6.3</v>
      </c>
      <c r="C36" s="33"/>
      <c r="D36" s="63" t="s">
        <v>22</v>
      </c>
      <c r="E36" s="63"/>
      <c r="F36" s="38">
        <f>F35/F22</f>
        <v>4.886187917304617E-3</v>
      </c>
      <c r="G36" s="38">
        <v>4.886190279919822E-3</v>
      </c>
      <c r="J36" s="70"/>
    </row>
    <row r="37" spans="2:10" ht="15.75">
      <c r="B37" s="22" t="s">
        <v>23</v>
      </c>
      <c r="C37" s="95" t="s">
        <v>44</v>
      </c>
      <c r="D37" s="96"/>
      <c r="E37" s="96"/>
      <c r="F37" s="65"/>
      <c r="G37" s="66"/>
    </row>
    <row r="38" spans="2:10" ht="15.75">
      <c r="B38" s="24">
        <v>1</v>
      </c>
      <c r="C38" s="95" t="s">
        <v>45</v>
      </c>
      <c r="D38" s="96"/>
      <c r="E38" s="96"/>
      <c r="F38" s="27"/>
      <c r="G38" s="27"/>
    </row>
    <row r="39" spans="2:10" ht="15.75">
      <c r="B39" s="24">
        <v>2</v>
      </c>
      <c r="C39" s="95" t="s">
        <v>46</v>
      </c>
      <c r="D39" s="96"/>
      <c r="E39" s="96"/>
      <c r="F39" s="27"/>
      <c r="G39" s="27"/>
    </row>
    <row r="40" spans="2:10" ht="15.75">
      <c r="B40" s="24">
        <v>3</v>
      </c>
      <c r="C40" s="95" t="s">
        <v>47</v>
      </c>
      <c r="D40" s="96"/>
      <c r="E40" s="96"/>
      <c r="F40" s="27"/>
      <c r="G40" s="27"/>
    </row>
    <row r="41" spans="2:10" ht="15.75">
      <c r="B41" s="98">
        <v>4</v>
      </c>
      <c r="C41" s="95" t="s">
        <v>48</v>
      </c>
      <c r="D41" s="96"/>
      <c r="E41" s="96"/>
      <c r="F41" s="65"/>
      <c r="G41" s="66"/>
    </row>
    <row r="42" spans="2:10" ht="15.75">
      <c r="B42" s="99"/>
      <c r="C42" s="33"/>
      <c r="D42" s="97" t="s">
        <v>24</v>
      </c>
      <c r="E42" s="97"/>
      <c r="F42" s="29"/>
      <c r="G42" s="29"/>
    </row>
    <row r="43" spans="2:10" ht="15.75">
      <c r="B43" s="100"/>
      <c r="C43" s="33"/>
      <c r="D43" s="97" t="s">
        <v>25</v>
      </c>
      <c r="E43" s="97"/>
      <c r="F43" s="39"/>
      <c r="G43" s="39"/>
    </row>
    <row r="44" spans="2:10" ht="15.75">
      <c r="B44" s="98">
        <v>5</v>
      </c>
      <c r="C44" s="95" t="s">
        <v>49</v>
      </c>
      <c r="D44" s="96"/>
      <c r="E44" s="96"/>
      <c r="F44" s="65"/>
      <c r="G44" s="66"/>
    </row>
    <row r="45" spans="2:10" ht="15.75">
      <c r="B45" s="99"/>
      <c r="C45" s="33"/>
      <c r="D45" s="97" t="s">
        <v>17</v>
      </c>
      <c r="E45" s="97"/>
      <c r="F45" s="40"/>
      <c r="G45" s="27"/>
    </row>
    <row r="46" spans="2:10" ht="15.75">
      <c r="B46" s="100"/>
      <c r="C46" s="33"/>
      <c r="D46" s="97" t="s">
        <v>18</v>
      </c>
      <c r="E46" s="97"/>
      <c r="F46" s="40"/>
      <c r="G46" s="27"/>
    </row>
    <row r="47" spans="2:10" ht="15.75">
      <c r="B47" s="41"/>
      <c r="C47" s="41"/>
      <c r="D47" s="42"/>
      <c r="E47" s="42"/>
      <c r="F47" s="43"/>
      <c r="G47" s="44"/>
    </row>
    <row r="48" spans="2:10" ht="15.75">
      <c r="B48" s="45"/>
      <c r="C48" s="45"/>
      <c r="D48" s="45"/>
      <c r="E48" s="46"/>
      <c r="F48" s="106"/>
      <c r="G48" s="106"/>
    </row>
    <row r="49" spans="1:7" ht="15.75">
      <c r="B49" s="107" t="s">
        <v>26</v>
      </c>
      <c r="C49" s="107"/>
      <c r="D49" s="107"/>
      <c r="E49" s="47"/>
      <c r="F49" s="108" t="s">
        <v>27</v>
      </c>
      <c r="G49" s="108"/>
    </row>
    <row r="50" spans="1:7" ht="15.75">
      <c r="B50" s="102" t="s">
        <v>28</v>
      </c>
      <c r="C50" s="102"/>
      <c r="D50" s="102"/>
      <c r="E50" s="48"/>
      <c r="F50" s="103" t="s">
        <v>29</v>
      </c>
      <c r="G50" s="103"/>
    </row>
    <row r="51" spans="1:7" ht="15.75">
      <c r="B51" s="104"/>
      <c r="C51" s="104"/>
      <c r="D51" s="104"/>
      <c r="E51" s="105"/>
      <c r="F51" s="105"/>
      <c r="G51" s="105"/>
    </row>
    <row r="52" spans="1:7" ht="15.75">
      <c r="B52" s="61"/>
      <c r="C52" s="61"/>
      <c r="D52" s="61"/>
      <c r="E52" s="62"/>
      <c r="F52" s="49"/>
      <c r="G52" s="49"/>
    </row>
    <row r="53" spans="1:7" ht="15.75">
      <c r="B53" s="72"/>
      <c r="C53" s="72"/>
      <c r="D53" s="72"/>
      <c r="E53" s="73"/>
      <c r="F53" s="49"/>
      <c r="G53" s="49"/>
    </row>
    <row r="54" spans="1:7" ht="15.75">
      <c r="B54" s="72"/>
      <c r="C54" s="49"/>
      <c r="D54" s="49"/>
      <c r="E54" s="49"/>
      <c r="F54" s="49"/>
      <c r="G54" s="49"/>
    </row>
    <row r="55" spans="1:7" ht="15.75">
      <c r="B55" s="50"/>
      <c r="C55" s="51"/>
      <c r="D55" s="52"/>
      <c r="E55" s="51"/>
      <c r="F55" s="51"/>
      <c r="G55" s="52"/>
    </row>
    <row r="56" spans="1:7" ht="15.75">
      <c r="A56" s="49"/>
      <c r="B56" s="49"/>
      <c r="C56" s="51"/>
      <c r="D56" s="52"/>
      <c r="E56" s="51"/>
      <c r="F56" s="51"/>
      <c r="G56" s="52"/>
    </row>
    <row r="57" spans="1:7" ht="15.75">
      <c r="B57" s="53"/>
      <c r="C57" s="51"/>
      <c r="D57" s="52"/>
      <c r="E57" s="51"/>
      <c r="F57" s="51"/>
      <c r="G57" s="52"/>
    </row>
    <row r="58" spans="1:7" ht="15.75">
      <c r="B58" s="45"/>
      <c r="C58" s="74"/>
      <c r="D58" s="52"/>
      <c r="E58" s="51"/>
      <c r="F58" s="51"/>
      <c r="G58" s="52"/>
    </row>
    <row r="59" spans="1:7" ht="15.75">
      <c r="B59" s="54" t="s">
        <v>30</v>
      </c>
      <c r="C59" s="45"/>
      <c r="D59" s="54"/>
      <c r="E59" s="55"/>
      <c r="F59" s="54" t="s">
        <v>31</v>
      </c>
      <c r="G59" s="54"/>
    </row>
    <row r="60" spans="1:7" ht="15.75">
      <c r="B60" s="56" t="s">
        <v>50</v>
      </c>
    </row>
    <row r="61" spans="1:7" ht="15.75">
      <c r="A61" s="57"/>
      <c r="B61" s="51" t="s">
        <v>51</v>
      </c>
      <c r="C61" s="75"/>
      <c r="D61" s="51"/>
      <c r="E61" s="57"/>
      <c r="F61" s="58"/>
      <c r="G61" s="59"/>
    </row>
    <row r="62" spans="1:7" ht="15.75">
      <c r="A62" s="57"/>
      <c r="B62" s="58"/>
      <c r="C62" s="57"/>
      <c r="D62" s="58"/>
      <c r="E62" s="60"/>
      <c r="F62" s="58"/>
      <c r="G62" s="59"/>
    </row>
  </sheetData>
  <mergeCells count="44">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rintOptions horizontalCentered="1"/>
  <pageMargins left="0.23622047244094491" right="0.23622047244094491" top="0.74803149606299213" bottom="0.7480314960629921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RlaCVsIry3YFWE85LyjoWnylfxvApFxR3qYfCTfaP80=</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Pixx83cs22FhLP2UEcTaxyqB9tBPJlFy+V2RFWJc4wM=</DigestValue>
    </Reference>
  </SignedInfo>
  <SignatureValue>Q4OfJ/ZTce46lv4VUj9S+dMCtmcqQueyHqYwqSi9D8Bc2wMvW98od18U+BUI/ChZ5clzDdhkVCvy
ngOSzBpnLrCF2cZRN+RmwjaO6lAOeMvFVipi2iEHeiRS/78TX1xb92m3KOB0t7NiA5WRfiC37MKd
J65Qyb1S3a6VxoFoLNhOwQREt80fOo8EHQkrjPzs3lj/lFP4lqNm3SfnX7r1FLlM7j5tqPy/EgNM
OX03q/zXhBeb9WwxnQ1WYWobQZxQ07HK55agEKRhcOtvMrluK+6dX6iVN9I7q64SmYUekiLN6oRJ
OcW0QWcdl0aR8k0X8rlvnUbFWuaBJj3EbQIZrw==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MFpwMGvkHQ8zNnXBIvL7UVaioalFICivmFGAAq8Fuak=</DigestValue>
      </Reference>
      <Reference URI="/xl/printerSettings/printerSettings1.bin?ContentType=application/vnd.openxmlformats-officedocument.spreadsheetml.printerSettings">
        <DigestMethod Algorithm="http://www.w3.org/2001/04/xmlenc#sha256"/>
        <DigestValue>US38MW0qHuf5gjhQtJCYduyIwCAt+XnfQ6P0vaOUo0o=</DigestValue>
      </Reference>
      <Reference URI="/xl/sharedStrings.xml?ContentType=application/vnd.openxmlformats-officedocument.spreadsheetml.sharedStrings+xml">
        <DigestMethod Algorithm="http://www.w3.org/2001/04/xmlenc#sha256"/>
        <DigestValue>ebWR/B0fIeb/WBbKp07a8WBDPe/p8Qn/OlsT3kU1cbU=</DigestValue>
      </Reference>
      <Reference URI="/xl/styles.xml?ContentType=application/vnd.openxmlformats-officedocument.spreadsheetml.styles+xml">
        <DigestMethod Algorithm="http://www.w3.org/2001/04/xmlenc#sha256"/>
        <DigestValue>GBkezsh+GpUKuw3KRM2vFE2+3DXynKL6jhtZIWQ7JQA=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K+eBpl96GVQ1RFEeG2HpYL/IL1lvZRPGqRc4s2F2YGs=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e6sUNHc2mitun5qKBrrq9xkr+iXazOxhYizjcClfUaQ=</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2025-02-05T01:14:18Z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2025-02-05T01:14:18Z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Ys02IaeujkXEZ3N0UMQwU7wVL2wvLOI3qK8ZLABMYng=</DigestValue>
    </Reference>
    <Reference Type="http://www.w3.org/2000/09/xmldsig#Object" URI="#idOfficeObject">
      <DigestMethod Algorithm="http://www.w3.org/2001/04/xmlenc#sha256"/>
      <DigestValue>nuA8iopPhzW8lUI9+MPnO3INUh4rSH5wmZRWUeYRJo0=</DigestValue>
    </Reference>
    <Reference Type="http://uri.etsi.org/01903#SignedProperties" URI="#idSignedProperties">
      <Transforms>
        <Transform Algorithm="http://www.w3.org/TR/2001/REC-xml-c14n-20010315"/>
      </Transforms>
      <DigestMethod Algorithm="http://www.w3.org/2001/04/xmlenc#sha256"/>
      <DigestValue>G2raSbRkLpZIp+3HAJJp3Rr2COkJEam2nRC9VID1GyI=</DigestValue>
    </Reference>
  </SignedInfo>
  <SignatureValue>Lf+p679FJ4EyxP1LHMm/RLDlqLi3lhCITd0aUdh+XwCabhLuwTdGabaw6CvdilOZ5jc5dqugnxMX
rBbTwPMX55x7BbI5Pj1cWeUj55OghUSyOxOfbTZmnQgy2SDJoTdkcq6H4ZNKQiwoMXccdRBRDY9T
R2jhIoFRRFGnq5nVQyCUzpY5yq2/INVATeq+KBk7cUuM7X3sWvhmL4Bd8F32iBI18GKt0kMq/iWP
Z48/CC1p0ik4IO+cazBCcYWifFv9o2kfVmsvy2OtDdZxERh8C/p6KKobY4wGv6FTXQ9FnZ+b/iEE
4nDXJls1aVK+2dW0lTrOcrplmwox41Fee9WCRw==</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MFpwMGvkHQ8zNnXBIvL7UVaioalFICivmFGAAq8Fuak=</DigestValue>
      </Reference>
      <Reference URI="/xl/printerSettings/printerSettings1.bin?ContentType=application/vnd.openxmlformats-officedocument.spreadsheetml.printerSettings">
        <DigestMethod Algorithm="http://www.w3.org/2001/04/xmlenc#sha256"/>
        <DigestValue>US38MW0qHuf5gjhQtJCYduyIwCAt+XnfQ6P0vaOUo0o=</DigestValue>
      </Reference>
      <Reference URI="/xl/sharedStrings.xml?ContentType=application/vnd.openxmlformats-officedocument.spreadsheetml.sharedStrings+xml">
        <DigestMethod Algorithm="http://www.w3.org/2001/04/xmlenc#sha256"/>
        <DigestValue>ebWR/B0fIeb/WBbKp07a8WBDPe/p8Qn/OlsT3kU1cbU=</DigestValue>
      </Reference>
      <Reference URI="/xl/styles.xml?ContentType=application/vnd.openxmlformats-officedocument.spreadsheetml.styles+xml">
        <DigestMethod Algorithm="http://www.w3.org/2001/04/xmlenc#sha256"/>
        <DigestValue>GBkezsh+GpUKuw3KRM2vFE2+3DXynKL6jhtZIWQ7JQA=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K+eBpl96GVQ1RFEeG2HpYL/IL1lvZRPGqRc4s2F2YGs=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e6sUNHc2mitun5qKBrrq9xkr+iXazOxhYizjcClfUaQ=</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2025-02-05T03:04:52Z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16.0.10416/14</OfficeVersion>
          <ApplicationVersion>16.0.10416</ApplicationVersion>
          <Monitors>1</Monitors>
          <HorizontalResolution>1440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2025-02-05T03:04:52Z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Phan Thi Quynh Lan</cp:lastModifiedBy>
  <cp:lastPrinted>2025-02-04T12:53:46Z</cp:lastPrinted>
  <dcterms:created xsi:type="dcterms:W3CDTF">2021-03-31T12:23:45Z</dcterms:created>
  <dcterms:modified xsi:type="dcterms:W3CDTF">2025-02-04T12:56:06Z</dcterms:modified>
</cp:coreProperties>
</file>