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KY SO GUI KHACH HANG\VTBF\BAO CAO NGAY, TUAN\"/>
    </mc:Choice>
  </mc:AlternateContent>
  <bookViews>
    <workbookView xWindow="0" yWindow="0" windowWidth="24000" windowHeight="9600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calcPr calcId="162913"/>
</workbook>
</file>

<file path=xl/calcChain.xml><?xml version="1.0" encoding="utf-8"?>
<calcChain xmlns="http://schemas.openxmlformats.org/spreadsheetml/2006/main">
  <c r="B8" i="1" l="1"/>
  <c r="D3" i="1" l="1"/>
  <c r="A57" i="5" l="1"/>
  <c r="A55" i="5"/>
  <c r="A43" i="5"/>
  <c r="A35" i="5"/>
  <c r="A21" i="5"/>
  <c r="A25" i="5"/>
  <c r="A7" i="5"/>
  <c r="A1" i="5"/>
  <c r="A2" i="5"/>
  <c r="A3" i="5"/>
  <c r="A4" i="5"/>
  <c r="A5" i="5"/>
  <c r="A6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2" i="5"/>
  <c r="A23" i="5"/>
  <c r="A24" i="5"/>
  <c r="A26" i="5"/>
  <c r="A27" i="5"/>
  <c r="A28" i="5"/>
  <c r="A29" i="5"/>
  <c r="A30" i="5"/>
  <c r="A31" i="5"/>
  <c r="A32" i="5"/>
  <c r="A33" i="5"/>
  <c r="A34" i="5"/>
  <c r="A36" i="5"/>
  <c r="A38" i="5"/>
  <c r="A39" i="5"/>
  <c r="A40" i="5"/>
  <c r="A41" i="5"/>
  <c r="A42" i="5"/>
  <c r="A44" i="5"/>
  <c r="A45" i="5"/>
  <c r="A46" i="5"/>
  <c r="A47" i="5"/>
  <c r="A48" i="5"/>
  <c r="A49" i="5"/>
  <c r="A50" i="5"/>
  <c r="A51" i="5"/>
  <c r="A52" i="5"/>
  <c r="A53" i="5"/>
  <c r="A54" i="5"/>
  <c r="A56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  <c r="A37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<sst xmlns="http://schemas.openxmlformats.org/spreadsheetml/2006/main" count="171" uniqueCount="85">
  <si>
    <t>GIÁ TRỊ TÀI SẢN RÒNG CỦA QUỸ</t>
  </si>
  <si>
    <t xml:space="preserve"> </t>
  </si>
  <si>
    <t>Từ ngày:</t>
  </si>
  <si>
    <t>Tới ngày:</t>
  </si>
  <si>
    <t>Phụ lục XXIV- Thông tư 98/2020/TT-BTC</t>
  </si>
  <si>
    <t>STT</t>
  </si>
  <si>
    <t>Nội dung</t>
  </si>
  <si>
    <t>Tên sheet</t>
  </si>
  <si>
    <t>1</t>
  </si>
  <si>
    <t>2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</si>
  <si>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</si>
  <si>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</si>
  <si>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</si>
  <si>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</si>
  <si>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</si>
  <si>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</si>
  <si>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</si>
  <si>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</si>
  <si>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</si>
  <si>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</si>
  <si>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</si>
  <si>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</si>
  <si>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</si>
  <si>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</si>
  <si>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</si>
  <si>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</si>
  <si>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</si>
  <si>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</si>
  <si>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</si>
  <si>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</si>
  <si>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</si>
  <si>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</si>
  <si>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</si>
  <si>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</si>
  <si>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</si>
  <si>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</si>
  <si>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</si>
  <si>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</si>
  <si>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</si>
  <si>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</si>
  <si>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</si>
  <si>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</si>
  <si>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</si>
  <si>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</si>
  <si>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</si>
  <si>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</si>
  <si>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</si>
  <si>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</si>
  <si>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</si>
  <si>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</si>
  <si>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</si>
  <si>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</si>
  <si>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</si>
  <si>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</si>
  <si>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</si>
  <si>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</si>
  <si>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</si>
  <si>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</si>
  <si>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</si>
  <si>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</si>
  <si>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</si>
  <si>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</si>
  <si>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</si>
  <si>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</si>
  <si>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</si>
  <si>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</si>
  <si>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</si>
  <si>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</si>
  <si>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</si>
  <si>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</si>
  <si>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</si>
  <si>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</si>
  <si>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</si>
  <si>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</si>
  <si>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</si>
  <si>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</si>
  <si>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Công ty quản lý quỹ: Công ty TNHH MTV Quản lý quỹ Ngân hàng TMCP Công Thương Việt Nam</t>
  </si>
  <si>
    <t>Tên Ngân hàng giám sát: Ngân Hàng TMCP đầu tư và phát triển Việt Nam - Chi nhánh Hà Thành</t>
  </si>
  <si>
    <t xml:space="preserve">Tên Quỹ: Quỹ Đầu tư trái phiếu ngân hàng công thương Việt Nam </t>
  </si>
  <si>
    <t>Đối với quỹ định giá hàng ngày</t>
  </si>
  <si>
    <t>QuyDinhGia_HangNgay</t>
  </si>
  <si>
    <t>Đối với các quỹ theo kỳ định giá khác/báo cáo thay đổi giá trị tài sản ròng tuần</t>
  </si>
  <si>
    <t>QuyDinhGia_TheoTuan</t>
  </si>
  <si>
    <t xml:space="preserve">Ngày định giá/Ngày giao dịch: </t>
  </si>
  <si>
    <t xml:space="preserve">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</si>
</sst>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_-* #,##0.00\ _₫_-;\-* #,##0.00\ _₫_-;_-* &quot;-&quot;??\ _₫_-;_-@_-"/>
    <numFmt numFmtId="165" formatCode="_-* #,##0.00_-;\-* #,##0.00_-;_-* &quot;-&quot;??_-;_-@_-"/>
    <numFmt numFmtId="166" formatCode="_(* #,##0_);_(* \(#,##0\);_(* &quot;-&quot;??_);_(@_)"/>
    <numFmt numFmtId="167" formatCode="[$-1010000]d/m/yy;@"/>
  </numFmts>
  <fonts count="15" x14ac:knownFonts="1">
    <font>
      <sz val="10"/>
      <name val="Arial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3" fillId="0" borderId="0"/>
    <xf numFmtId="9" fontId="1" fillId="0" borderId="0" applyFont="0" applyFill="0" applyBorder="0" applyAlignment="0" applyProtection="0"/>
  </cellStyleXfs>
  <cellXfs count="33">
    <xf numFmtId="0" fontId="0" fillId="0" borderId="0" xfId="0"/>
    <xf numFmtId="0" fontId="3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5" fillId="0" borderId="1" xfId="0" applyFont="1" applyBorder="1" applyAlignment="1">
      <alignment horizontal="center" vertical="justify"/>
    </xf>
    <xf numFmtId="0" fontId="6" fillId="0" borderId="1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10" fillId="2" borderId="1" xfId="0" applyFont="1" applyFill="1" applyBorder="1" applyAlignment="1">
      <alignment horizontal="center"/>
    </xf>
    <xf numFmtId="0" fontId="11" fillId="0" borderId="1" xfId="0" applyFont="1" applyBorder="1" applyAlignment="1">
      <alignment horizontal="left"/>
    </xf>
    <xf numFmtId="14" fontId="3" fillId="0" borderId="0" xfId="0" applyNumberFormat="1" applyFont="1" applyAlignment="1">
      <alignment horizontal="left"/>
    </xf>
    <xf numFmtId="43" fontId="6" fillId="0" borderId="1" xfId="1" applyFont="1" applyBorder="1" applyAlignment="1">
      <alignment horizontal="left"/>
    </xf>
    <xf numFmtId="166" fontId="6" fillId="0" borderId="1" xfId="1" applyNumberFormat="1" applyFont="1" applyBorder="1" applyAlignment="1">
      <alignment horizontal="left"/>
    </xf>
    <xf numFmtId="43" fontId="6" fillId="0" borderId="1" xfId="1" applyFont="1" applyBorder="1" applyAlignment="1">
      <alignment horizontal="right"/>
    </xf>
    <xf numFmtId="10" fontId="6" fillId="0" borderId="1" xfId="5" applyNumberFormat="1" applyFont="1" applyBorder="1" applyAlignment="1">
      <alignment horizontal="right"/>
    </xf>
    <xf numFmtId="0" fontId="6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166" fontId="6" fillId="0" borderId="1" xfId="1" applyNumberFormat="1" applyFont="1" applyBorder="1" applyAlignment="1">
      <alignment horizontal="right"/>
    </xf>
    <xf numFmtId="166" fontId="4" fillId="0" borderId="1" xfId="1" applyNumberFormat="1" applyFont="1" applyBorder="1" applyAlignment="1">
      <alignment horizontal="right"/>
    </xf>
    <xf numFmtId="166" fontId="0" fillId="0" borderId="0" xfId="0" applyNumberFormat="1"/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43" fontId="4" fillId="0" borderId="1" xfId="1" applyNumberFormat="1" applyFont="1" applyBorder="1" applyAlignment="1">
      <alignment horizontal="right"/>
    </xf>
    <xf numFmtId="165" fontId="0" fillId="0" borderId="0" xfId="0" applyNumberFormat="1"/>
    <xf numFmtId="166" fontId="14" fillId="0" borderId="1" xfId="1" applyNumberFormat="1" applyFont="1" applyBorder="1" applyAlignment="1">
      <alignment horizontal="left"/>
    </xf>
    <xf numFmtId="0" fontId="14" fillId="0" borderId="1" xfId="0" applyFont="1" applyBorder="1" applyAlignment="1">
      <alignment horizontal="left"/>
    </xf>
    <xf numFmtId="43" fontId="14" fillId="0" borderId="1" xfId="1" applyFont="1" applyBorder="1" applyAlignment="1">
      <alignment horizontal="right"/>
    </xf>
    <xf numFmtId="166" fontId="3" fillId="0" borderId="1" xfId="1" applyNumberFormat="1" applyFont="1" applyBorder="1" applyAlignment="1">
      <alignment horizontal="right"/>
    </xf>
    <xf numFmtId="164" fontId="0" fillId="0" borderId="0" xfId="0" applyNumberFormat="1"/>
    <xf numFmtId="167" fontId="0" fillId="0" borderId="0" xfId="0" applyNumberFormat="1"/>
    <xf numFmtId="0" fontId="2" fillId="0" borderId="0" xfId="0" applyFont="1" applyAlignment="1">
      <alignment horizontal="center" vertical="justify"/>
    </xf>
    <xf numFmtId="0" fontId="8" fillId="0" borderId="0" xfId="0" applyFont="1" applyAlignment="1">
      <alignment horizontal="center" vertical="justify"/>
    </xf>
    <xf numFmtId="0" fontId="9" fillId="0" borderId="0" xfId="0" applyFont="1" applyAlignment="1">
      <alignment horizontal="center" vertical="justify"/>
    </xf>
    <xf numFmtId="0" fontId="3" fillId="0" borderId="0" xfId="0" applyFont="1" applyAlignment="1">
      <alignment horizontal="left"/>
    </xf>
  </cellXfs>
  <cellStyles count="6">
    <cellStyle name="Comma" xfId="1" builtinId="3"/>
    <cellStyle name="Comma 2 6" xfId="2"/>
    <cellStyle name="Comma 5 2" xfId="3"/>
    <cellStyle name="Normal" xfId="0" builtinId="0"/>
    <cellStyle name="Normal 3 4" xfId="4"/>
    <cellStyle name="Percent" xfId="5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G25"/>
  <sheetViews>
    <sheetView tabSelected="1" workbookViewId="0">
      <selection activeCell="B9" sqref="B9"/>
    </sheetView>
  </sheetViews>
  <sheetFormatPr defaultRowHeight="12.75" x14ac:dyDescent="0.2"/>
  <cols>
    <col min="1" max="1" width="37" customWidth="1"/>
    <col min="2" max="2" width="12.42578125" customWidth="1"/>
    <col min="3" max="3" width="42.5703125" customWidth="1"/>
    <col min="4" max="4" width="46.140625" customWidth="1"/>
  </cols>
  <sheetData>
    <row r="1" spans="1:7" ht="30" customHeight="1" x14ac:dyDescent="0.2">
      <c r="A1" s="29" t="s">
        <v>0</v>
      </c>
      <c r="B1" s="29"/>
      <c r="C1" s="29"/>
      <c r="D1" s="29"/>
    </row>
    <row r="2" spans="1:7" ht="15" customHeight="1" x14ac:dyDescent="0.25">
      <c r="A2" s="1" t="s">
        <v>1</v>
      </c>
      <c r="B2" s="1" t="s">
        <v>1</v>
      </c>
      <c r="C2" s="2" t="s">
        <v>2</v>
      </c>
      <c r="D2" s="8">
        <v>45680</v>
      </c>
    </row>
    <row r="3" spans="1:7" ht="15" customHeight="1" x14ac:dyDescent="0.25">
      <c r="A3" s="1" t="s">
        <v>1</v>
      </c>
      <c r="B3" s="1" t="s">
        <v>1</v>
      </c>
      <c r="C3" s="2" t="s">
        <v>3</v>
      </c>
      <c r="D3" s="8">
        <f>IF(WEEKDAY(D2)=3,WORKDAY(D2,1),WORKDAY(D2,2))</f>
        <v>45684</v>
      </c>
      <c r="G3" s="28"/>
    </row>
    <row r="4" spans="1:7" ht="15" customHeight="1" x14ac:dyDescent="0.25">
      <c r="A4" s="1" t="s">
        <v>1</v>
      </c>
      <c r="B4" s="1" t="s">
        <v>1</v>
      </c>
      <c r="C4" s="1" t="s">
        <v>1</v>
      </c>
      <c r="D4" s="8"/>
    </row>
    <row r="5" spans="1:7" ht="15" customHeight="1" x14ac:dyDescent="0.25">
      <c r="A5" s="1" t="s">
        <v>76</v>
      </c>
      <c r="B5" s="1"/>
      <c r="C5" s="1"/>
      <c r="D5" s="1"/>
    </row>
    <row r="6" spans="1:7" ht="15" customHeight="1" x14ac:dyDescent="0.25">
      <c r="A6" s="1" t="s">
        <v>77</v>
      </c>
      <c r="B6" s="1"/>
      <c r="C6" s="1"/>
      <c r="D6" s="1"/>
    </row>
    <row r="7" spans="1:7" ht="15" customHeight="1" x14ac:dyDescent="0.25">
      <c r="A7" s="1" t="s">
        <v>78</v>
      </c>
      <c r="B7" s="1"/>
      <c r="C7" s="1"/>
      <c r="D7" s="1"/>
    </row>
    <row r="8" spans="1:7" ht="15" customHeight="1" x14ac:dyDescent="0.25">
      <c r="A8" s="1" t="s">
        <v>83</v>
      </c>
      <c r="B8" s="8">
        <f>D3+1+6</f>
        <v>45691</v>
      </c>
      <c r="C8" s="8"/>
      <c r="D8" s="1"/>
    </row>
    <row r="9" spans="1:7" ht="15" customHeight="1" x14ac:dyDescent="0.25">
      <c r="A9" s="1" t="s">
        <v>1</v>
      </c>
      <c r="B9" s="1" t="s">
        <v>1</v>
      </c>
      <c r="C9" s="1" t="s">
        <v>1</v>
      </c>
      <c r="D9" s="1" t="s">
        <v>4</v>
      </c>
    </row>
    <row r="10" spans="1:7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7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7" ht="15" customHeight="1" x14ac:dyDescent="0.25">
      <c r="A12" s="1" t="s">
        <v>1</v>
      </c>
      <c r="B12" s="3" t="s">
        <v>5</v>
      </c>
      <c r="C12" s="3" t="s">
        <v>6</v>
      </c>
      <c r="D12" s="3" t="s">
        <v>7</v>
      </c>
    </row>
    <row r="13" spans="1:7" ht="15" customHeight="1" x14ac:dyDescent="0.25">
      <c r="A13" s="1"/>
      <c r="B13" s="18" t="s">
        <v>8</v>
      </c>
      <c r="C13" s="4" t="s">
        <v>79</v>
      </c>
      <c r="D13" s="4" t="s">
        <v>80</v>
      </c>
    </row>
    <row r="14" spans="1:7" ht="15" customHeight="1" x14ac:dyDescent="0.25">
      <c r="A14" s="1"/>
      <c r="B14" s="19" t="s">
        <v>9</v>
      </c>
      <c r="C14" s="13" t="s">
        <v>81</v>
      </c>
      <c r="D14" s="13" t="s">
        <v>82</v>
      </c>
    </row>
    <row r="15" spans="1:7" ht="15" customHeight="1" x14ac:dyDescent="0.25">
      <c r="A15" s="1"/>
      <c r="B15" s="20" t="s">
        <v>10</v>
      </c>
      <c r="C15" s="14" t="s">
        <v>11</v>
      </c>
      <c r="D15" s="14" t="s">
        <v>12</v>
      </c>
    </row>
    <row r="16" spans="1:7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13</v>
      </c>
      <c r="C17" s="32" t="s">
        <v>14</v>
      </c>
      <c r="D17" s="32"/>
    </row>
    <row r="18" spans="1:4" ht="15" customHeight="1" x14ac:dyDescent="0.25">
      <c r="A18" s="1" t="s">
        <v>1</v>
      </c>
      <c r="B18" s="1" t="s">
        <v>1</v>
      </c>
      <c r="C18" s="32" t="s">
        <v>15</v>
      </c>
      <c r="D18" s="32"/>
    </row>
    <row r="19" spans="1:4" ht="15" customHeight="1" x14ac:dyDescent="0.25">
      <c r="A19" s="1" t="s">
        <v>1</v>
      </c>
      <c r="B19" s="1" t="s">
        <v>1</v>
      </c>
      <c r="C19" s="32" t="s">
        <v>16</v>
      </c>
      <c r="D19" s="32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8.25" customHeight="1" x14ac:dyDescent="0.2">
      <c r="A23" s="30" t="s">
        <v>17</v>
      </c>
      <c r="B23" s="30"/>
      <c r="C23" s="30" t="s">
        <v>18</v>
      </c>
      <c r="D23" s="30"/>
    </row>
    <row r="24" spans="1:4" ht="15" customHeight="1" x14ac:dyDescent="0.2">
      <c r="A24" s="31" t="s">
        <v>19</v>
      </c>
      <c r="B24" s="31"/>
      <c r="C24" s="31" t="s">
        <v>19</v>
      </c>
      <c r="D24" s="31"/>
    </row>
    <row r="25" spans="1:4" ht="15" customHeight="1" x14ac:dyDescent="0.25">
      <c r="A25" s="32" t="s">
        <v>1</v>
      </c>
      <c r="B25" s="32"/>
      <c r="C25" s="32" t="s">
        <v>1</v>
      </c>
      <c r="D25" s="32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9"/>
  <sheetViews>
    <sheetView workbookViewId="0">
      <selection activeCell="G20" sqref="G20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</cols>
  <sheetData>
    <row r="1" spans="1:4" ht="15" customHeight="1" x14ac:dyDescent="0.25">
      <c r="A1" s="6" t="s">
        <v>5</v>
      </c>
      <c r="B1" s="6" t="s">
        <v>20</v>
      </c>
      <c r="C1" s="6" t="s">
        <v>21</v>
      </c>
      <c r="D1" s="6" t="s">
        <v>22</v>
      </c>
    </row>
    <row r="2" spans="1:4" ht="15" customHeight="1" x14ac:dyDescent="0.25">
      <c r="A2" s="7" t="s">
        <v>8</v>
      </c>
      <c r="B2" s="7" t="s">
        <v>23</v>
      </c>
      <c r="C2" s="7"/>
      <c r="D2" s="7"/>
    </row>
    <row r="3" spans="1:4" ht="15" customHeight="1" x14ac:dyDescent="0.25">
      <c r="A3" s="4" t="s">
        <v>24</v>
      </c>
      <c r="B3" s="4" t="s">
        <v>25</v>
      </c>
      <c r="C3" s="11"/>
      <c r="D3" s="10"/>
    </row>
    <row r="4" spans="1:4" ht="15" customHeight="1" x14ac:dyDescent="0.25">
      <c r="A4" s="4" t="s">
        <v>26</v>
      </c>
      <c r="B4" s="4" t="s">
        <v>27</v>
      </c>
      <c r="C4" s="4"/>
      <c r="D4" s="4"/>
    </row>
    <row r="5" spans="1:4" ht="15" customHeight="1" x14ac:dyDescent="0.25">
      <c r="A5" s="4" t="s">
        <v>28</v>
      </c>
      <c r="B5" s="4" t="s">
        <v>29</v>
      </c>
      <c r="C5" s="11"/>
      <c r="D5" s="11"/>
    </row>
    <row r="6" spans="1:4" ht="15" customHeight="1" x14ac:dyDescent="0.25">
      <c r="A6" s="7" t="s">
        <v>9</v>
      </c>
      <c r="B6" s="7" t="s">
        <v>30</v>
      </c>
      <c r="C6" s="7"/>
      <c r="D6" s="7"/>
    </row>
    <row r="7" spans="1:4" ht="15" customHeight="1" x14ac:dyDescent="0.25">
      <c r="A7" s="4" t="s">
        <v>31</v>
      </c>
      <c r="B7" s="4" t="s">
        <v>32</v>
      </c>
      <c r="C7" s="9"/>
      <c r="D7" s="9"/>
    </row>
    <row r="8" spans="1:4" ht="15" customHeight="1" x14ac:dyDescent="0.25">
      <c r="A8" s="4" t="s">
        <v>33</v>
      </c>
      <c r="B8" s="4" t="s">
        <v>34</v>
      </c>
      <c r="C8" s="9"/>
      <c r="D8" s="9"/>
    </row>
    <row r="9" spans="1:4" ht="15" customHeight="1" x14ac:dyDescent="0.25">
      <c r="A9" s="4" t="s">
        <v>35</v>
      </c>
      <c r="B9" s="4" t="s">
        <v>36</v>
      </c>
      <c r="C9" s="12"/>
      <c r="D9" s="12"/>
    </row>
  </sheetData>
  <pageMargins left="0.75" right="0.75" top="1" bottom="1" header="0.5" footer="0.5"/>
  <pageSetup orientation="portrait" horizontalDpi="300" verticalDpi="300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I34"/>
  <sheetViews>
    <sheetView topLeftCell="B1" workbookViewId="0">
      <selection activeCell="C4" sqref="C4:D22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  <col min="5" max="5" width="11.85546875" bestFit="1" customWidth="1"/>
    <col min="6" max="7" width="16.5703125" bestFit="1" customWidth="1"/>
  </cols>
  <sheetData>
    <row r="1" spans="1:9" ht="15" customHeight="1" x14ac:dyDescent="0.25">
      <c r="A1" s="6" t="s">
        <v>5</v>
      </c>
      <c r="B1" s="6" t="s">
        <v>20</v>
      </c>
      <c r="C1" s="6" t="s">
        <v>21</v>
      </c>
      <c r="D1" s="6" t="s">
        <v>22</v>
      </c>
    </row>
    <row r="2" spans="1:9" ht="15" customHeight="1" x14ac:dyDescent="0.25">
      <c r="A2" s="7" t="s">
        <v>37</v>
      </c>
      <c r="B2" s="7" t="s">
        <v>23</v>
      </c>
      <c r="C2" s="7"/>
      <c r="D2" s="7"/>
    </row>
    <row r="3" spans="1:9" ht="15" customHeight="1" x14ac:dyDescent="0.25">
      <c r="A3" s="7" t="s">
        <v>8</v>
      </c>
      <c r="B3" s="7" t="s">
        <v>38</v>
      </c>
      <c r="C3" s="7"/>
      <c r="D3" s="7"/>
    </row>
    <row r="4" spans="1:9" ht="15" customHeight="1" x14ac:dyDescent="0.25">
      <c r="A4" s="4" t="s">
        <v>24</v>
      </c>
      <c r="B4" s="4" t="s">
        <v>39</v>
      </c>
      <c r="C4" s="10">
        <v>64675458002</v>
      </c>
      <c r="D4" s="10">
        <v>64608357504</v>
      </c>
      <c r="H4" s="17"/>
      <c r="I4" s="17"/>
    </row>
    <row r="5" spans="1:9" ht="15" customHeight="1" x14ac:dyDescent="0.25">
      <c r="A5" s="4" t="s">
        <v>26</v>
      </c>
      <c r="B5" s="4" t="s">
        <v>40</v>
      </c>
      <c r="C5" s="4" t="s">
        <v>84</v>
      </c>
      <c r="D5" s="4"/>
      <c r="H5" s="17"/>
      <c r="I5" s="17"/>
    </row>
    <row r="6" spans="1:9" ht="15" customHeight="1" x14ac:dyDescent="0.25">
      <c r="A6" s="4" t="s">
        <v>28</v>
      </c>
      <c r="B6" s="4" t="s">
        <v>41</v>
      </c>
      <c r="C6" s="11">
        <v>14277.28</v>
      </c>
      <c r="D6" s="11">
        <v>14272.62</v>
      </c>
      <c r="H6" s="17"/>
      <c r="I6" s="17"/>
    </row>
    <row r="7" spans="1:9" ht="15" customHeight="1" x14ac:dyDescent="0.25">
      <c r="A7" s="7" t="s">
        <v>9</v>
      </c>
      <c r="B7" s="7" t="s">
        <v>42</v>
      </c>
      <c r="C7" s="7" t="s">
        <v>84</v>
      </c>
      <c r="D7" s="7"/>
      <c r="H7" s="17"/>
      <c r="I7" s="17"/>
    </row>
    <row r="8" spans="1:9" ht="15" customHeight="1" x14ac:dyDescent="0.25">
      <c r="A8" s="4" t="s">
        <v>31</v>
      </c>
      <c r="B8" s="4" t="s">
        <v>39</v>
      </c>
      <c r="C8" s="23">
        <v>64729243367</v>
      </c>
      <c r="D8" s="23">
        <v>64675458002</v>
      </c>
      <c r="H8" s="17"/>
      <c r="I8" s="17"/>
    </row>
    <row r="9" spans="1:9" ht="15" customHeight="1" x14ac:dyDescent="0.25">
      <c r="A9" s="4" t="s">
        <v>33</v>
      </c>
      <c r="B9" s="4" t="s">
        <v>40</v>
      </c>
      <c r="C9" s="24" t="s">
        <v>84</v>
      </c>
      <c r="D9" s="24"/>
      <c r="H9" s="17"/>
      <c r="I9" s="17"/>
    </row>
    <row r="10" spans="1:9" ht="15" customHeight="1" x14ac:dyDescent="0.25">
      <c r="A10" s="4" t="s">
        <v>35</v>
      </c>
      <c r="B10" s="4" t="s">
        <v>41</v>
      </c>
      <c r="C10" s="25">
        <v>14288.94</v>
      </c>
      <c r="D10" s="25">
        <v>14277.28</v>
      </c>
      <c r="H10" s="17"/>
      <c r="I10" s="17"/>
    </row>
    <row r="11" spans="1:9" ht="15.75" x14ac:dyDescent="0.25">
      <c r="A11" s="7" t="s">
        <v>10</v>
      </c>
      <c r="B11" s="7" t="s">
        <v>43</v>
      </c>
      <c r="C11" s="16">
        <v>53785365</v>
      </c>
      <c r="D11" s="16">
        <v>67100498</v>
      </c>
      <c r="E11" s="17"/>
      <c r="H11" s="17"/>
      <c r="I11" s="17"/>
    </row>
    <row r="12" spans="1:9" ht="15.75" x14ac:dyDescent="0.25">
      <c r="A12" s="4" t="s">
        <v>44</v>
      </c>
      <c r="B12" s="4" t="s">
        <v>45</v>
      </c>
      <c r="C12" s="15">
        <v>52785365</v>
      </c>
      <c r="D12" s="15">
        <v>21100498</v>
      </c>
      <c r="E12" s="17"/>
      <c r="G12" s="27"/>
      <c r="H12" s="17"/>
      <c r="I12" s="17"/>
    </row>
    <row r="13" spans="1:9" ht="15.75" x14ac:dyDescent="0.25">
      <c r="A13" s="4" t="s">
        <v>46</v>
      </c>
      <c r="B13" s="4" t="s">
        <v>47</v>
      </c>
      <c r="C13" s="26">
        <v>1000000</v>
      </c>
      <c r="D13" s="26">
        <v>46000000</v>
      </c>
      <c r="H13" s="17"/>
      <c r="I13" s="17"/>
    </row>
    <row r="14" spans="1:9" ht="15" customHeight="1" x14ac:dyDescent="0.25">
      <c r="A14" s="4" t="s">
        <v>48</v>
      </c>
      <c r="B14" s="4" t="s">
        <v>49</v>
      </c>
      <c r="C14" s="4" t="s">
        <v>84</v>
      </c>
      <c r="D14" s="4"/>
      <c r="H14" s="17"/>
      <c r="I14" s="17"/>
    </row>
    <row r="15" spans="1:9" ht="15" customHeight="1" x14ac:dyDescent="0.25">
      <c r="A15" s="7" t="s">
        <v>50</v>
      </c>
      <c r="B15" s="7" t="s">
        <v>51</v>
      </c>
      <c r="C15" s="21">
        <v>11.66</v>
      </c>
      <c r="D15" s="21">
        <v>4.66</v>
      </c>
      <c r="E15" s="22"/>
      <c r="H15" s="17"/>
      <c r="I15" s="17"/>
    </row>
    <row r="16" spans="1:9" ht="15" customHeight="1" x14ac:dyDescent="0.25">
      <c r="A16" s="7" t="s">
        <v>52</v>
      </c>
      <c r="B16" s="7" t="s">
        <v>53</v>
      </c>
      <c r="C16" s="7" t="s">
        <v>84</v>
      </c>
      <c r="D16" s="7"/>
      <c r="H16" s="17"/>
      <c r="I16" s="17"/>
    </row>
    <row r="17" spans="1:9" ht="15" customHeight="1" x14ac:dyDescent="0.25">
      <c r="A17" s="4" t="s">
        <v>54</v>
      </c>
      <c r="B17" s="4" t="s">
        <v>55</v>
      </c>
      <c r="C17" s="15">
        <v>64729243367</v>
      </c>
      <c r="D17" s="15">
        <v>64675458002</v>
      </c>
      <c r="H17" s="17"/>
      <c r="I17" s="17"/>
    </row>
    <row r="18" spans="1:9" ht="15" customHeight="1" x14ac:dyDescent="0.25">
      <c r="A18" s="4" t="s">
        <v>56</v>
      </c>
      <c r="B18" s="4" t="s">
        <v>57</v>
      </c>
      <c r="C18" s="15">
        <v>59436474429</v>
      </c>
      <c r="D18" s="15">
        <v>58428850524</v>
      </c>
      <c r="H18" s="17"/>
      <c r="I18" s="17"/>
    </row>
    <row r="19" spans="1:9" ht="15" customHeight="1" x14ac:dyDescent="0.25">
      <c r="A19" s="7" t="s">
        <v>58</v>
      </c>
      <c r="B19" s="7" t="s">
        <v>30</v>
      </c>
      <c r="C19" s="7"/>
      <c r="D19" s="7"/>
      <c r="H19" s="17"/>
      <c r="I19" s="17"/>
    </row>
    <row r="20" spans="1:9" ht="15" customHeight="1" x14ac:dyDescent="0.25">
      <c r="A20" s="4" t="s">
        <v>59</v>
      </c>
      <c r="B20" s="4" t="s">
        <v>32</v>
      </c>
      <c r="C20" s="9">
        <v>22134.560000000001</v>
      </c>
      <c r="D20" s="9">
        <v>22134.560000000001</v>
      </c>
      <c r="H20" s="17"/>
      <c r="I20" s="17"/>
    </row>
    <row r="21" spans="1:9" ht="15" customHeight="1" x14ac:dyDescent="0.25">
      <c r="A21" s="4" t="s">
        <v>60</v>
      </c>
      <c r="B21" s="4" t="s">
        <v>34</v>
      </c>
      <c r="C21" s="9">
        <v>316279399.76640004</v>
      </c>
      <c r="D21" s="9">
        <v>316021310.79680002</v>
      </c>
      <c r="H21" s="17"/>
      <c r="I21" s="17"/>
    </row>
    <row r="22" spans="1:9" ht="15" customHeight="1" x14ac:dyDescent="0.25">
      <c r="A22" s="4" t="s">
        <v>61</v>
      </c>
      <c r="B22" s="4" t="s">
        <v>36</v>
      </c>
      <c r="C22" s="12">
        <v>4.886190279919822E-3</v>
      </c>
      <c r="D22" s="12">
        <v>4.8862632064704901E-3</v>
      </c>
      <c r="H22" s="17"/>
      <c r="I22" s="17"/>
    </row>
    <row r="23" spans="1:9" ht="15" customHeight="1" x14ac:dyDescent="0.25">
      <c r="A23" s="7" t="s">
        <v>62</v>
      </c>
      <c r="B23" s="7" t="s">
        <v>63</v>
      </c>
      <c r="C23" s="7"/>
      <c r="D23" s="7"/>
    </row>
    <row r="24" spans="1:9" ht="15" customHeight="1" x14ac:dyDescent="0.25">
      <c r="A24" s="7" t="s">
        <v>8</v>
      </c>
      <c r="B24" s="7" t="s">
        <v>38</v>
      </c>
      <c r="C24" s="7"/>
      <c r="D24" s="7"/>
    </row>
    <row r="25" spans="1:9" ht="15" customHeight="1" x14ac:dyDescent="0.25">
      <c r="A25" s="7" t="s">
        <v>9</v>
      </c>
      <c r="B25" s="7" t="s">
        <v>42</v>
      </c>
      <c r="C25" s="7"/>
      <c r="D25" s="7"/>
    </row>
    <row r="26" spans="1:9" ht="15" customHeight="1" x14ac:dyDescent="0.25">
      <c r="A26" s="7" t="s">
        <v>10</v>
      </c>
      <c r="B26" s="7" t="s">
        <v>64</v>
      </c>
      <c r="C26" s="7"/>
      <c r="D26" s="7"/>
    </row>
    <row r="27" spans="1:9" ht="15" customHeight="1" x14ac:dyDescent="0.25">
      <c r="A27" s="7" t="s">
        <v>50</v>
      </c>
      <c r="B27" s="7" t="s">
        <v>65</v>
      </c>
      <c r="C27" s="7" t="s">
        <v>66</v>
      </c>
      <c r="D27" s="7" t="s">
        <v>66</v>
      </c>
    </row>
    <row r="28" spans="1:9" ht="15" customHeight="1" x14ac:dyDescent="0.25">
      <c r="A28" s="4" t="s">
        <v>67</v>
      </c>
      <c r="B28" s="4" t="s">
        <v>68</v>
      </c>
      <c r="C28" s="4"/>
      <c r="D28" s="4"/>
    </row>
    <row r="29" spans="1:9" ht="15" customHeight="1" x14ac:dyDescent="0.25">
      <c r="A29" s="4" t="s">
        <v>69</v>
      </c>
      <c r="B29" s="4" t="s">
        <v>70</v>
      </c>
      <c r="C29" s="4"/>
      <c r="D29" s="4"/>
    </row>
    <row r="30" spans="1:9" ht="15" customHeight="1" x14ac:dyDescent="0.25">
      <c r="A30" s="7" t="s">
        <v>52</v>
      </c>
      <c r="B30" s="7" t="s">
        <v>71</v>
      </c>
      <c r="C30" s="7"/>
      <c r="D30" s="7"/>
    </row>
    <row r="31" spans="1:9" ht="15" customHeight="1" x14ac:dyDescent="0.25">
      <c r="A31" s="4" t="s">
        <v>54</v>
      </c>
      <c r="B31" s="4" t="s">
        <v>55</v>
      </c>
      <c r="C31" s="4"/>
      <c r="D31" s="4"/>
    </row>
    <row r="32" spans="1:9" ht="15" customHeight="1" x14ac:dyDescent="0.25">
      <c r="A32" s="4" t="s">
        <v>56</v>
      </c>
      <c r="B32" s="4" t="s">
        <v>57</v>
      </c>
      <c r="C32" s="4"/>
      <c r="D32" s="4"/>
    </row>
    <row r="33" spans="1:4" ht="15" customHeight="1" x14ac:dyDescent="0.25">
      <c r="A33" s="32" t="s">
        <v>72</v>
      </c>
      <c r="B33" s="32"/>
      <c r="C33" s="32"/>
      <c r="D33" s="32"/>
    </row>
    <row r="34" spans="1:4" ht="15" customHeight="1" x14ac:dyDescent="0.25">
      <c r="A34" s="32" t="s">
        <v>73</v>
      </c>
      <c r="B34" s="32"/>
      <c r="C34" s="32"/>
      <c r="D34" s="32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D30" sqref="D30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5</v>
      </c>
      <c r="B1" s="6" t="s">
        <v>74</v>
      </c>
      <c r="C1" s="6" t="s">
        <v>6</v>
      </c>
    </row>
    <row r="2" spans="1:3" ht="15" customHeight="1" x14ac:dyDescent="0.25">
      <c r="A2" s="4" t="s">
        <v>75</v>
      </c>
      <c r="B2" s="4" t="s">
        <v>75</v>
      </c>
      <c r="C2" s="4" t="s">
        <v>75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2),",'Row':",ROW(QuyDinhGia_HangNgay!C2),",","'Format':'numberic'",",'Value':'",SUBSTITUTE(QuyDinhGia_HangNgay!C2,"'","\'"),"','TargetCode':''}")</f>
        <v>{'SheetId':'532945ab-6ee2-445c-968d-e7f02eb76aac','UId':'45b08bd2-96ec-4c18-a8e8-9e7e47bac452','Col':3,'Row':2,'Format':'numberic','Value':'','TargetCode':''}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2),",'Row':",ROW(QuyDinhGia_HangNgay!D2),",","'Format':'numberic'",",'Value':'",SUBSTITUTE(QuyDinhGia_HangNgay!D2,"'","\'"),"','TargetCode':''}")</f>
        <v>{'SheetId':'532945ab-6ee2-445c-968d-e7f02eb76aac','UId':'d132f729-b6c1-49cf-b9f5-ab3e04e5d79b','Col':4,'Row':2,'Format':'numberic','Value':'','TargetCode':''}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3),",'Row':",ROW(QuyDinhGia_HangNgay!C3),",","'Format':'numberic'",",'Value':'",SUBSTITUTE(QuyDinhGia_HangNgay!C3,"'","\'"),"','TargetCode':''}")</f>
        <v>{'SheetId':'532945ab-6ee2-445c-968d-e7f02eb76aac','UId':'1f175759-6dcd-4ce2-a463-54620d3cec54','Col':3,'Row':3,'Format':'numberic','Value':'','TargetCode':''}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3),",'Row':",ROW(QuyDinhGia_HangNgay!D3),",","'Format':'numberic'",",'Value':'",SUBSTITUTE(QuyDinhGia_HangNgay!D3,"'","\'"),"','TargetCode':''}")</f>
        <v>{'SheetId':'532945ab-6ee2-445c-968d-e7f02eb76aac','UId':'df63451e-4881-4f55-9d40-3ad3e6256289','Col':4,'Row':3,'Format':'numberic','Value':'','TargetCode':''}</v>
      </c>
    </row>
    <row r="5" spans="1:1" x14ac:dyDescent="0.2">
      <c r="A5" t="str">
        <f>CONCATENATE("{'SheetId':'532945ab-6ee2-445c-968d-e7f02eb76aac'",",","'UId':'2eff2f57-bc8b-45eb-a1ab-ce1a46dd2e39'",",'Col':",COLUMN(QuyDinhGia_HangNgay!C4),",'Row':",ROW(QuyDinhGia_HangNgay!C4),",","'Format':'numberic'",",'Value':'",SUBSTITUTE(QuyDinhGia_HangNgay!C4,"'","\'"),"','TargetCode':''}")</f>
        <v>{'SheetId':'532945ab-6ee2-445c-968d-e7f02eb76aac','UId':'2eff2f57-bc8b-45eb-a1ab-ce1a46dd2e39','Col':3,'Row':4,'Format':'numberic','Value':'','TargetCode':''}</v>
      </c>
    </row>
    <row r="6" spans="1:1" x14ac:dyDescent="0.2">
      <c r="A6" t="str">
        <f>CONCATENATE("{'SheetId':'532945ab-6ee2-445c-968d-e7f02eb76aac'",",","'UId':'14241584-115f-4a0b-853a-c294e7421148'",",'Col':",COLUMN(QuyDinhGia_HangNgay!D4),",'Row':",ROW(QuyDinhGia_HangNgay!D4),",","'Format':'numberic'",",'Value':'",SUBSTITUTE(QuyDinhGia_HangNgay!D4,"'","\'"),"','TargetCode':''}")</f>
        <v>{'SheetId':'532945ab-6ee2-445c-968d-e7f02eb76aac','UId':'14241584-115f-4a0b-853a-c294e7421148','Col':4,'Row':4,'Format':'numberic','Value':'','TargetCode':''}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5),",'Row':",ROW(QuyDinhGia_HangNgay!C5),",","'Format':'numberic'",",'Value':'",SUBSTITUTE(QuyDinhGia_HangNgay!C5,"'","\'"),"','TargetCode':''}")</f>
        <v>{'SheetId':'532945ab-6ee2-445c-968d-e7f02eb76aac','UId':'8922bb11-1c36-45a2-b95e-d93a0bfb38a0','Col':3,'Row':5,'Format':'numberic','Value':'','TargetCode':''}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5),",'Row':",ROW(QuyDinhGia_HangNgay!D5),",","'Format':'numberic'",",'Value':'",SUBSTITUTE(QuyDinhGia_HangNgay!D5,"'","\'"),"','TargetCode':''}")</f>
        <v>{'SheetId':'532945ab-6ee2-445c-968d-e7f02eb76aac','UId':'0386b55c-340a-4ccd-b981-23c5ede5d6b8','Col':4,'Row':5,'Format':'numberic','Value':'','TargetCode':''}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6),",'Row':",ROW(QuyDinhGia_HangNgay!C6),",","'Format':'numberic'",",'Value':'",SUBSTITUTE(QuyDinhGia_HangNgay!C6,"'","\'"),"','TargetCode':''}")</f>
        <v>{'SheetId':'532945ab-6ee2-445c-968d-e7f02eb76aac','UId':'52cfa2aa-2e4e-4d9b-aa94-408ee6db76ba','Col':3,'Row':6,'Format':'numberic','Value':'','TargetCode':''}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6),",'Row':",ROW(QuyDinhGia_HangNgay!D6),",","'Format':'numberic'",",'Value':'",SUBSTITUTE(QuyDinhGia_HangNgay!D6,"'","\'"),"','TargetCode':''}")</f>
        <v>{'SheetId':'532945ab-6ee2-445c-968d-e7f02eb76aac','UId':'9a5146c2-fdd2-41ce-9041-29ea7556319e','Col':4,'Row':6,'Format':'numberic','Value':'','TargetCode':''}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7),",'Row':",ROW(QuyDinhGia_HangNgay!C7),",","'Format':'numberic'",",'Value':'",SUBSTITUTE(QuyDinhGia_HangNgay!C7,"'","\'"),"','TargetCode':''}")</f>
        <v>{'SheetId':'532945ab-6ee2-445c-968d-e7f02eb76aac','UId':'0122b8e6-6e98-44a3-b5f5-62119cc28b58','Col':3,'Row':7,'Format':'numberic','Value':'','TargetCode':''}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7),",'Row':",ROW(QuyDinhGia_HangNgay!D7),",","'Format':'numberic'",",'Value':'",SUBSTITUTE(QuyDinhGia_HangNgay!D7,"'","\'"),"','TargetCode':''}")</f>
        <v>{'SheetId':'532945ab-6ee2-445c-968d-e7f02eb76aac','UId':'168f3043-fb6e-4c8d-b2e8-aadbc57d62ae','Col':4,'Row':7,'Format':'numberic','Value':'','TargetCode':''}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8),",'Row':",ROW(QuyDinhGia_HangNgay!C8),",","'Format':'numberic'",",'Value':'",SUBSTITUTE(QuyDinhGia_HangNgay!C8,"'","\'"),"','TargetCode':''}")</f>
        <v>{'SheetId':'532945ab-6ee2-445c-968d-e7f02eb76aac','UId':'dc373327-812c-4574-a89b-45e7962c83f9','Col':3,'Row':8,'Format':'numberic','Value':'','TargetCode':''}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8),",'Row':",ROW(QuyDinhGia_HangNgay!D8),",","'Format':'numberic'",",'Value':'",SUBSTITUTE(QuyDinhGia_HangNgay!D8,"'","\'"),"','TargetCode':''}")</f>
        <v>{'SheetId':'532945ab-6ee2-445c-968d-e7f02eb76aac','UId':'61429e25-1f7f-4225-afcd-4f77120fa043','Col':4,'Row':8,'Format':'numberic','Value':'','TargetCode':''}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9),",'Row':",ROW(QuyDinhGia_HangNgay!C9),",","'Format':'numberic'",",'Value':'",SUBSTITUTE(QuyDinhGia_HangNgay!C9,"'","\'"),"','TargetCode':''}")</f>
        <v>{'SheetId':'532945ab-6ee2-445c-968d-e7f02eb76aac','UId':'edff4b95-f346-4d9f-b0ef-26cf1f17b229','Col':3,'Row':9,'Format':'numberic','Value':'','TargetCode':''}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9),",'Row':",ROW(QuyDinhGia_HangNgay!D9),",","'Format':'numberic'",",'Value':'",SUBSTITUTE(QuyDinhGia_HangNgay!D9,"'","\'"),"','TargetCode':''}")</f>
        <v>{'SheetId':'532945ab-6ee2-445c-968d-e7f02eb76aac','UId':'2d8d3015-7339-4a4c-89aa-d8c5184315f6','Col':4,'Row':9,'Format':'numberic','Value':'','TargetCode':''}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{'SheetId':'0f0a93f5-60f7-4c27-9121-9ea290dd8334','UId':'7d8df9de-6ec3-46c6-a9cb-3bb3debdabc3','Col':3,'Row':4,'Format':'numberic','Value':'64675458002','TargetCode':''}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{'SheetId':'0f0a93f5-60f7-4c27-9121-9ea290dd8334','UId':'6878300a-c20f-462d-9746-1f03421f3475','Col':4,'Row':4,'Format':'numberic','Value':'64608357504','TargetCode':''}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    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{'SheetId':'0f0a93f5-60f7-4c27-9121-9ea290dd8334','UId':'cc99c128-86ca-47ff-b226-95c60d9beb91','Col':3,'Row':6,'Format':'numberic','Value':'14277.28','TargetCode':''}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{'SheetId':'0f0a93f5-60f7-4c27-9121-9ea290dd8334','UId':'c3bfcec2-e653-4f82-860b-803225fef5d1','Col':4,'Row':6,'Format':'numberic','Value':'14272.62','TargetCode':''}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    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{'SheetId':'0f0a93f5-60f7-4c27-9121-9ea290dd8334','UId':'1a4c42c9-725c-46f6-8a85-4bdbfb1f8740','Col':3,'Row':8,'Format':'numberic','Value':'64729243367','TargetCode':''}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{'SheetId':'0f0a93f5-60f7-4c27-9121-9ea290dd8334','UId':'102a5969-ecf0-48a6-9b4c-2ef748e27d05','Col':4,'Row':8,'Format':'numberic','Value':'64675458002','TargetCode':''}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    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{'SheetId':'0f0a93f5-60f7-4c27-9121-9ea290dd8334','UId':'0adef1d5-524d-427d-84c0-491fb70d8521','Col':3,'Row':10,'Format':'numberic','Value':'14288.94','TargetCode':''}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{'SheetId':'0f0a93f5-60f7-4c27-9121-9ea290dd8334','UId':'dfb17dcf-c5ba-4757-9b28-e20992bc4553','Col':4,'Row':10,'Format':'numberic','Value':'14277.28','TargetCode':''}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{'SheetId':'0f0a93f5-60f7-4c27-9121-9ea290dd8334','UId':'8c1be6bf-76a4-42d7-9fe4-f4822068d5a4','Col':3,'Row':11,'Format':'numberic','Value':'53785365','TargetCode':''}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{'SheetId':'0f0a93f5-60f7-4c27-9121-9ea290dd8334','UId':'45174d06-2d38-411d-96aa-79e2629d72fe','Col':4,'Row':11,'Format':'numberic','Value':'67100498','TargetCode':''}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{'SheetId':'0f0a93f5-60f7-4c27-9121-9ea290dd8334','UId':'47189bce-6760-48da-9fba-cbd16cc1da69','Col':3,'Row':12,'Format':'numberic','Value':'52785365','TargetCode':''}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{'SheetId':'0f0a93f5-60f7-4c27-9121-9ea290dd8334','UId':'54b90877-796c-44fd-b01c-bac401362c90','Col':4,'Row':12,'Format':'numberic','Value':'21100498','TargetCode':''}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{'SheetId':'0f0a93f5-60f7-4c27-9121-9ea290dd8334','UId':'b596263e-ac83-4575-a696-5d078fa3d3e4','Col':3,'Row':13,'Format':'numberic','Value':'1000000','TargetCode':''}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{'SheetId':'0f0a93f5-60f7-4c27-9121-9ea290dd8334','UId':'97dfbdb2-a540-49b5-997a-79b58e09a2ce','Col':4,'Row':13,'Format':'numberic','Value':'46000000','TargetCode':''}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    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{'SheetId':'0f0a93f5-60f7-4c27-9121-9ea290dd8334','UId':'99c444f1-5fe2-45a1-82fa-ae77b2e76c8c','Col':3,'Row':15,'Format':'numberic','Value':'11.66','TargetCode':''}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{'SheetId':'0f0a93f5-60f7-4c27-9121-9ea290dd8334','UId':'3c320467-dbd9-42b8-b876-53a4718cfc56','Col':4,'Row':15,'Format':'numberic','Value':'4.66','TargetCode':''}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    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{'SheetId':'0f0a93f5-60f7-4c27-9121-9ea290dd8334','UId':'b5f075a6-84c7-47a7-aca6-304f3e7f098b','Col':3,'Row':17,'Format':'numberic','Value':'64729243367','TargetCode':''}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{'SheetId':'0f0a93f5-60f7-4c27-9121-9ea290dd8334','UId':'4a3b5e69-6655-4a3c-91ad-151d0daffbbe','Col':4,'Row':17,'Format':'numberic','Value':'64675458002','TargetCode':''}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{'SheetId':'0f0a93f5-60f7-4c27-9121-9ea290dd8334','UId':'bc8aae90-3d32-424c-89d6-00637a1a5749','Col':3,'Row':18,'Format':'numberic','Value':'59436474429','TargetCode':''}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{'SheetId':'0f0a93f5-60f7-4c27-9121-9ea290dd8334','UId':'0712758c-ed69-4c11-ad9c-a1786f232e94','Col':4,'Row':18,'Format':'numberic','Value':'58428850524','TargetCode':''}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{'SheetId':'0f0a93f5-60f7-4c27-9121-9ea290dd8334','UId':'9d2538f9-f4fe-4678-a845-a343332a4000','Col':3,'Row':20,'Format':'numberic','Value':'22134.56','TargetCode':''}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{'SheetId':'0f0a93f5-60f7-4c27-9121-9ea290dd8334','UId':'2aedc9fa-169e-4d63-8a5f-edb7276fb5de','Col':4,'Row':20,'Format':'numberic','Value':'22134.56','TargetCode':''}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{'SheetId':'0f0a93f5-60f7-4c27-9121-9ea290dd8334','UId':'66104325-15b6-436e-8977-c1215983f874','Col':3,'Row':21,'Format':'numberic','Value':'316279399.7664','TargetCode':''}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{'SheetId':'0f0a93f5-60f7-4c27-9121-9ea290dd8334','UId':'7db1f99a-6d4f-4763-baf8-36e5fd015757','Col':4,'Row':21,'Format':'numberic','Value':'316021310.7968','TargetCode':''}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{'SheetId':'0f0a93f5-60f7-4c27-9121-9ea290dd8334','UId':'17834fd5-1e27-40b9-8148-68fc4fbf1c12','Col':3,'Row':22,'Format':'numberic','Value':'0.00488619027991982','TargetCode':''}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{'SheetId':'0f0a93f5-60f7-4c27-9121-9ea290dd8334','UId':'e387b061-10a9-488c-9da4-acb1bc80e5aa','Col':4,'Row':22,'Format':'numberic','Value':'0.00488626320647049','TargetCode':''}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B+AZ9bhM2ut68hpJu+fl1vV3Zrmy+R/QlGcPNJnV4vU=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Fl+CfhLipgj2196Be5Rm7kGOfVvQBnRaJqC1jOsRqm8=</DigestValue>
    </Reference>
  </SignedInfo>
  <SignatureValue>pOacUahWYhnPH65cecrpJ3rfY92hf3AcIqGmEY+mufcU5heR7ZQrEQT8dAc7jlt1K2Z6dMBdpwwH
Z83N/8JKVgvlNrys0yNNC5wQY1man4XO9SkSIUuREmBD/2STQ5Ee5TsZynQwvpmecKJ3eWX7Lqgn
3HdY+4a/etPD3DA5VjsSJ1ZdPM3vL7puOLExzoi4S5fsZDCJShp/LQHygdJsjlF6P9OM37STdBu/
Z77n6uKcWgZXgfSgJhdAP3gk8FZYo7Tp9+HtZ37BvFL67HlZYCYEVHZ70G/ChvjPlknYZIjfvhwr
pqaZnOxBhi+VykyjTjR6ANRB4RK5d2JZ1eoCiA==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EW9G4UHp9AYu9lnMH1E234HWXjZRqY3QAIK8+hk35b8=</DigestValue>
      </Reference>
      <Reference URI="/xl/comments1.xml?ContentType=application/vnd.openxmlformats-officedocument.spreadsheetml.comments+xml">
        <DigestMethod Algorithm="http://www.w3.org/2001/04/xmlenc#sha256"/>
        <DigestValue>3lQVLcgFZKr6lWz3T8LODXgabKRrriKTjrx8x+GUGiI=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5wrRyVvSYnuX+AAsfSjVRgKwzuSNghWaTpX5T3Zurq8=</DigestValue>
      </Reference>
      <Reference URI="/xl/drawings/vmlDrawing2.vml?ContentType=application/vnd.openxmlformats-officedocument.vmlDrawing">
        <DigestMethod Algorithm="http://www.w3.org/2001/04/xmlenc#sha256"/>
        <DigestValue>z7PtFOv4qZM1owFWHTa4yZAIJ8ujPFoJFiiLjwvyaxQ=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RwVkMKsQHzRqXsFtZ4rYG436Fx1cf6OEhZDNN80X8VY=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QWETEuIr2he98qI4eOCuWuIQGgt+qVoYfjR8JHa6krQ=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PKJ6AVU5KzIhvP8iJ64fcWzWZTE+kUeR+gnME5DkCXo=</DigestValue>
      </Reference>
      <Reference URI="/xl/sharedStrings.xml?ContentType=application/vnd.openxmlformats-officedocument.spreadsheetml.sharedStrings+xml">
        <DigestMethod Algorithm="http://www.w3.org/2001/04/xmlenc#sha256"/>
        <DigestValue>eQ9EnRBjdwbs5NHEJeujrVxhVGxI6INurFfeU8QF9YA=</DigestValue>
      </Reference>
      <Reference URI="/xl/styles.xml?ContentType=application/vnd.openxmlformats-officedocument.spreadsheetml.styles+xml">
        <DigestMethod Algorithm="http://www.w3.org/2001/04/xmlenc#sha256"/>
        <DigestValue>aSwVS/jc78vdcwnS1XfA+81Ra3xgU8waN8p6KU06ujk=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6F84v6zU7XleesdRJXYXGV1W+s5XYgc0X7Zqxi65w/U=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G6xzDQ/q+T/NeNtIDqGEyVuacc21UHc3llpOipeu/Hc=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z9VmewRUwe8PniLghoxTpN+1WlqHeuVyThemSc0mtvU=</DigestValue>
      </Reference>
      <Reference URI="/xl/worksheets/sheet2.xml?ContentType=application/vnd.openxmlformats-officedocument.spreadsheetml.worksheet+xml">
        <DigestMethod Algorithm="http://www.w3.org/2001/04/xmlenc#sha256"/>
        <DigestValue>g+/RQuDetEya16MmRgzloTN0uk9WWdbV5AQe14KGfo8=</DigestValue>
      </Reference>
      <Reference URI="/xl/worksheets/sheet3.xml?ContentType=application/vnd.openxmlformats-officedocument.spreadsheetml.worksheet+xml">
        <DigestMethod Algorithm="http://www.w3.org/2001/04/xmlenc#sha256"/>
        <DigestValue>xoMdsSnG71eZ1jtyA+qc4IPhMfsUA7WTl8S4clX6LOk=</DigestValue>
      </Reference>
      <Reference URI="/xl/worksheets/sheet4.xml?ContentType=application/vnd.openxmlformats-officedocument.spreadsheetml.worksheet+xml">
        <DigestMethod Algorithm="http://www.w3.org/2001/04/xmlenc#sha256"/>
        <DigestValue>8JxpKSIZ33FEx4u9l/zbA8zAgYfvfZ1ZuH+TylVOELA=</DigestValue>
      </Reference>
      <Reference URI="/xl/worksheets/sheet5.xml?ContentType=application/vnd.openxmlformats-officedocument.spreadsheetml.worksheet+xml">
        <DigestMethod Algorithm="http://www.w3.org/2001/04/xmlenc#sha256"/>
        <DigestValue>2gdHKRAl8BoYiTNZh1x6ifoW7jSYRqtL0k4k/6X9bug=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2025-02-05T01:15:47Z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2025-02-05T01:15:47Z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2MdWE5VY2O2Q2qRF5Y3FnoWB/8BFUZ9vkE+BQkS6zds=</DigestValue>
    </Reference>
    <Reference Type="http://www.w3.org/2000/09/xmldsig#Object" URI="#idOfficeObject">
      <DigestMethod Algorithm="http://www.w3.org/2001/04/xmlenc#sha256"/>
      <DigestValue>nuA8iopPhzW8lUI9+MPnO3INUh4rSH5wmZRWUeYRJo0=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pDIFXFqpWpTLVtxDA1iSwzlI0Km7zXYXQgXhLMJ5l64=</DigestValue>
    </Reference>
  </SignedInfo>
  <SignatureValue>jOtBK48H0SMm7FS8AdJgPcoVAZSEG14dAD+t/74DdlURH2qqmAdDrIRXsqWDZ+NPlYunhYjS9aul
ZJpD2IsS3FLwWihEjHVHqZ2Qsd1xot809B/VpR8mEqb19PgIr8ppfw8eqmlwqwQ4VfwC57hMZhYn
rE0qjPHATTZX7KDWPHr0tS4lVGdEbZBiavuvuc8M9MytD8Ld1U5kZfwCP6n3rNYjPrxJ4B5ZJELs
THOYyE7JSuZFTJ1MoB2O3IZAxbhjcR/P23dBQh8077UhhRx/XOPI1aYSfyjxCAao4TtEHrrwtgNM
kt+axE4543iM0brQBq/NOSTjZZZMs38EDhnmzw==</SignatureValue>
  <KeyInfo>
    <X509Data>
      <X509Certificate>MIIElzCCA3+gAwIBAgIQVANT5h+TYwUuuTSc0QbCPzANBgkqhkiG9w0BAQsFADBAMQswCQYDVQQGEwJWTjEZMBcGA1UECgwQQmthdiBDb3Jwb3JhdGlvbjEWMBQGA1UEAwwNQmthdkNBIFNIQTI1NjAeFw0yNDA1MTMwMTEzMzNaFw0yOTA1MDkwMzMzMDZaMIG+MR4wHAYKCZImiZPyLGQBAQwOTVNUOjAxMDUwNTk0NjYxezB5BgNVBAMMckPDtG5nIHR5IFROSEggbeG7mXQgdGjDoG5oIHZpw6puIHF14bqjbiBsw70gcXXhu7kgbmfDom4gaMOgbmcgdGjGsMahbmcgbeG6oWkgY+G7lSBwaOG6p24gY8O0bmcgdGjGsMahbmcgVmnhu4d0IE5hbTESMBAGA1UECAwJSMOgIE7hu5lpMQswCQYDVQQGEwJWTjCCASIwDQYJKoZIhvcNAQEBBQADggEPADCCAQoCggEBANa6lPGboMcP0HNRPQCIoeZh+TZ5P3jcSRcJr+hQrEStaE1UeCH0samOPbVI8C8n1Nww6bdA9PrJEATe/VOUjzANI/vbHSXQGcwgm+XyK4E2iOF0VG4izUniJO7lx03/rNVfcSz7QyRjsEx9RqCv2ZTnoZf/jy6P7bDb6XZFamm4WkIFp/g+xJCcKQWA2ZRxL0bMEJMqqD3D6dhVtlm5q8j3Jf+WsYSxp2ZTqIMngXpVBcFcdCtPVTzLeG79grk+TbPYpfPtnZo6OBlGjeZknnovak+o99HV0vRRC6mC3LWh1FRU3O67XxVMolHrkjGeaLv8XTigXlmZpxFsSVn0ok0CAwEAAaOCAQwwggEIMDEGCCsGAQUFBwEBBCUwIzAhBggrBgEFBQcwAYYVaHR0cDovL29jc3AuYmthdmNhLnZuMB0GA1UdDgQWBBQgp46Fz4N2zSin0KDj9/WUrtOe4jAMBgNVHRMBAf8EAjAAMB8GA1UdIwQYMBaAFCvU/hbKnhajZ3VjGDOT4W0TFjTUMDEGA1UdHwQqMCgwJqAkoCKGIGh0dHA6Ly9jcmwuYmthdmNhLnZuL0JrYXZDQTIuY3JsMA4GA1UdDwEB/wQEAwIE8DAfBgNVHSUEGDAWBggrBgEFBQcDBAYKKwYBBAGCNwoDDDAhBgNVHREEGjAYgRZuZ29jdHRiMkB2aWV0aW5iYW5rLnZuMA0GCSqGSIb3DQEBCwUAA4IBAQCIVgXLa666hGf+aMNT0j0jAPbLxG02ehgWLInyeJrfZPuvqs27do7JYblrhlzryMKsbgQpCc0jE+g1Bmkx7VSE7DEXvrNupRYFqiruglb3kvbJt+Op0uAJsYJI+Wi3tdKGXgmxGbY0bxpUMmPwTceLlLCh8oFYlvqV5L3A7GtQ+wW2JBNKVnP+YFBUwkUbOBz4XBClmOCfKLekDS3sXS9U63ihlUYCBdrrTuRbTsw0Orit8z+1bsabu3vd8ilqGSodE2MVqJbPMGnIY+sWXBh6U61Hgtsqhmsjo5L/hv6xUrz8Nix7wzpGfyS0mKhLv+n8E6eochpYEGHIuuJn4HVK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EW9G4UHp9AYu9lnMH1E234HWXjZRqY3QAIK8+hk35b8=</DigestValue>
      </Reference>
      <Reference URI="/xl/comments1.xml?ContentType=application/vnd.openxmlformats-officedocument.spreadsheetml.comments+xml">
        <DigestMethod Algorithm="http://www.w3.org/2001/04/xmlenc#sha256"/>
        <DigestValue>3lQVLcgFZKr6lWz3T8LODXgabKRrriKTjrx8x+GUGiI=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5wrRyVvSYnuX+AAsfSjVRgKwzuSNghWaTpX5T3Zurq8=</DigestValue>
      </Reference>
      <Reference URI="/xl/drawings/vmlDrawing2.vml?ContentType=application/vnd.openxmlformats-officedocument.vmlDrawing">
        <DigestMethod Algorithm="http://www.w3.org/2001/04/xmlenc#sha256"/>
        <DigestValue>z7PtFOv4qZM1owFWHTa4yZAIJ8ujPFoJFiiLjwvyaxQ=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RwVkMKsQHzRqXsFtZ4rYG436Fx1cf6OEhZDNN80X8VY=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QWETEuIr2he98qI4eOCuWuIQGgt+qVoYfjR8JHa6krQ=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PKJ6AVU5KzIhvP8iJ64fcWzWZTE+kUeR+gnME5DkCXo=</DigestValue>
      </Reference>
      <Reference URI="/xl/sharedStrings.xml?ContentType=application/vnd.openxmlformats-officedocument.spreadsheetml.sharedStrings+xml">
        <DigestMethod Algorithm="http://www.w3.org/2001/04/xmlenc#sha256"/>
        <DigestValue>eQ9EnRBjdwbs5NHEJeujrVxhVGxI6INurFfeU8QF9YA=</DigestValue>
      </Reference>
      <Reference URI="/xl/styles.xml?ContentType=application/vnd.openxmlformats-officedocument.spreadsheetml.styles+xml">
        <DigestMethod Algorithm="http://www.w3.org/2001/04/xmlenc#sha256"/>
        <DigestValue>aSwVS/jc78vdcwnS1XfA+81Ra3xgU8waN8p6KU06ujk=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6F84v6zU7XleesdRJXYXGV1W+s5XYgc0X7Zqxi65w/U=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G6xzDQ/q+T/NeNtIDqGEyVuacc21UHc3llpOipeu/Hc=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z9VmewRUwe8PniLghoxTpN+1WlqHeuVyThemSc0mtvU=</DigestValue>
      </Reference>
      <Reference URI="/xl/worksheets/sheet2.xml?ContentType=application/vnd.openxmlformats-officedocument.spreadsheetml.worksheet+xml">
        <DigestMethod Algorithm="http://www.w3.org/2001/04/xmlenc#sha256"/>
        <DigestValue>g+/RQuDetEya16MmRgzloTN0uk9WWdbV5AQe14KGfo8=</DigestValue>
      </Reference>
      <Reference URI="/xl/worksheets/sheet3.xml?ContentType=application/vnd.openxmlformats-officedocument.spreadsheetml.worksheet+xml">
        <DigestMethod Algorithm="http://www.w3.org/2001/04/xmlenc#sha256"/>
        <DigestValue>xoMdsSnG71eZ1jtyA+qc4IPhMfsUA7WTl8S4clX6LOk=</DigestValue>
      </Reference>
      <Reference URI="/xl/worksheets/sheet4.xml?ContentType=application/vnd.openxmlformats-officedocument.spreadsheetml.worksheet+xml">
        <DigestMethod Algorithm="http://www.w3.org/2001/04/xmlenc#sha256"/>
        <DigestValue>8JxpKSIZ33FEx4u9l/zbA8zAgYfvfZ1ZuH+TylVOELA=</DigestValue>
      </Reference>
      <Reference URI="/xl/worksheets/sheet5.xml?ContentType=application/vnd.openxmlformats-officedocument.spreadsheetml.worksheet+xml">
        <DigestMethod Algorithm="http://www.w3.org/2001/04/xmlenc#sha256"/>
        <DigestValue>2gdHKRAl8BoYiTNZh1x6ifoW7jSYRqtL0k4k/6X9bug=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2025-02-05T03:01:40Z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16.0.10416/14</OfficeVersion>
          <ApplicationVersion>16.0.10416</ApplicationVersion>
          <Monitors>1</Monitors>
          <HorizontalResolution>1440</HorizontalResolution>
          <VerticalResolution>900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2025-02-05T03:01:40Z</xd:SigningTime>
          <xd:SigningCertificate>
            <xd:Cert>
              <xd:CertDigest>
                <DigestMethod Algorithm="http://www.w3.org/2001/04/xmlenc#sha256"/>
                <DigestValue>Ae5bi/+qG5rEtfYCDrZ9+PwEA3HE/cE4IQPAYTO/ul0=</DigestValue>
              </xd:CertDigest>
              <xd:IssuerSerial>
                <X509IssuerName>CN=BkavCA SHA256, O=Bkav Corporation, C=VN</X509IssuerName>
                <X509SerialNumber>111672430208755234186075570816638435903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FzCCA/+gAwIBAgIQBVMgVjdFg86p+vUursGi+TANBgkqhkiG9w0BAQsFADCBozELMAkGA1UEBhMCVk4xMzAxBgNVBAoMKk1pbmlzdHJ5IG9mIEluZm9ybWF0aW9uIGFuZCBDb21tdW5pY2F0aW9uczE8MDoGA1UECwwzTmF0aW9uYWwgQ2VudHJlIG9mIERpZ2l0YWwgU2lnbmF0dXJlIEF1dGhlbnRpY2F0aW9uMSEwHwYDVQQDDBhWaWV0bmFtIE5hdGlvbmFsIFJvb3QgQ0EwHhcNMjQwNTA5MDMzMzA2WhcNMjkwNTA5MDMzMzA2WjBAMQswCQYDVQQGEwJWTjEZMBcGA1UECgwQQmthdiBDb3Jwb3JhdGlvbjEWMBQGA1UEAwwNQmthdkNBIFNIQTI1NjCCASIwDQYJKoZIhvcNAQEBBQADggEPADCCAQoCggEBAOAMvEFYt+hVePep/NFypo8DA6aOBREPjRO9AuVa8IbnOw//OWMQ4FnpkGp7Tm8qp6oQh95Py8M2RQYnGmKypjjnL8ZNylyiZNx5uur9PK2ks8gK7xUYTR8uGcVreVVGHwmrsxIt0F1zJbnY2RWI/4n3pJVrrkiUFzZnN1TNItVNU+0YLDEnWKH5PhJbhSFmffbKABXV6FZMmQ02NkM3yNcoS3Rg8dX+k43h4K6tmzCAGkRvJsEaxjbTuSTYLyaclyxPCbxIkZDgnx/AbbhLbsCshmg5Ee0dIHy9kY77SoQHJ8wXc1MYQAHU0rz9x+3jFn40BVQHDEeR22eZDOTWDTECAwEAAaOCAacwggGjMEIGCCsGAQUFBwEBBDYwNDAyBggrBgEFBQcwAoYmaHR0cHM6Ly9yb290Y2EuZ292LnZuL2NydC92bnJjYTI1Ni5wN2IwgeAGA1UdIwSB2DCB1YAUfvCH7bG4nfsIg2+kFv3xuKximwGhgamkgaYwgaMxCzAJBgNVBAYTAlZOMTMwMQYDVQQKDCpNaW5pc3RyeSBvZiBJbmZvcm1hdGlvbiBhbmQgQ29tbXVuaWNhdGlvbnMxPDA6BgNVBAsMM05hdGlvbmFsIENlbnRyZSBvZiBEaWdpdGFsIFNpZ25hdHVyZSBBdXRoZW50aWNhdGlvbjEhMB8GA1UEAwwYVmlldG5hbSBOYXRpb25hbCBSb290IENBghEAlZK7jO6tWiSmuPcdfTI7WjAOBgNVHQ8BAf8EBAMCAYYwHQYDVR0OBBYEFCvU/hbKnhajZ3VjGDOT4W0TFjTUMBIGA1UdEwEB/wQIMAYBAf8CAQAwNwYDVR0fBDAwLjAsoCqgKIYmaHR0cHM6Ly9yb290Y2EuZ292LnZuL2NybC92bnJjYTI1Ni5jcmwwDQYJKoZIhvcNAQELBQADggIBAKQ1eLk73QciIsuBdjY1PGEmVnpr3PayzVoEDt7CWPjtGq6hoDwQtw98L1hlHJr1kFLVljHkZ/lm4bnvbX75AQZteGBDtyCJBHJVUXyPj7JzrJ28y2qenorN30xzxySVYwoUyVeG0b+R5jvWRCYOjFS/F1804vF/NSKjPBQJ6NdSoSQyQHGzp3+4xPsTJ0Q4OcgziLPilL67MxYkWJl5xAYtDoggoai8P0j+aUEtYt3ISwtDeYeYp+cFTFxBGzu8IuKjiY6yd6ziiAsO58Tf07DWp4cR0HUt6r+FaPlLPx+BYi5A8TTPJ+wAuyHagU3deoNZd31DQH8XWDVdr+6x4ZlSHJm0mbODRlvGOhirYB/SUj8UGBDZDs0ChQVCP25vE9mE9BwuPcK05gUn/wK0tHG/8vr4UGPCliRpIQkbHe+viE6xKlvv2fe09XErqpU9xXXJcPyfb73lxNQkxd9oE8V4pt15gqFTU/eTORfK4Ht1aZwex/6ktGSXir/OaFVuOiQ+7SOsD8r6YOmzX58aTT/HptGuNc33r3Qo2H3Xvy90SVqJFmWQxc0c6uxyKnBeXitX80eW16wi4B+N0MucREowsnpurorDFvlGkx7Wry2up+geDzLPCW1whEzMU4mbSOSpBR/XRCi4GlNk9PxGUhxazNnjSmf8tq2SKiEavzOV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TRINH THI QUYNH</dc:creator>
  <cp:lastModifiedBy>Phan Thi Quynh Lan</cp:lastModifiedBy>
  <dcterms:created xsi:type="dcterms:W3CDTF">2021-05-17T07:04:34Z</dcterms:created>
  <dcterms:modified xsi:type="dcterms:W3CDTF">2025-02-04T12:56:55Z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