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15" i="2" l="1"/>
  <c r="F35" i="2" l="1"/>
  <c r="F36"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<sst xmlns="http://schemas.openxmlformats.org/spreadsheetml/2006/main" count="58" uniqueCount="52">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</sst>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5" zoomScaleNormal="100" zoomScaleSheetLayoutView="100" workbookViewId="0">
      <selection activeCell="G32" sqref="G32"/>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f>
        <v>45596</v>
      </c>
      <c r="F11" s="14"/>
      <c r="G11" s="14"/>
    </row>
    <row r="12" spans="2:10" ht="18.75" customHeight="1">
      <c r="B12" s="15"/>
      <c r="C12" s="9"/>
      <c r="D12" s="16" t="s">
        <v>5</v>
      </c>
      <c r="E12" s="17">
        <f>+E11</f>
        <v>45596</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IF(WEEKDAY(G15)=4,WORKDAY(G15,3),WORKDAY(G15,2))</f>
        <v>45595</v>
      </c>
      <c r="G15" s="82">
        <v>45593</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63456735349</v>
      </c>
      <c r="G18" s="26">
        <v>63256150717</v>
      </c>
      <c r="J18" s="70"/>
    </row>
    <row r="19" spans="2:10" ht="15.75">
      <c r="B19" s="24">
        <v>1.2</v>
      </c>
      <c r="C19" s="25"/>
      <c r="D19" s="97" t="s">
        <v>12</v>
      </c>
      <c r="E19" s="97"/>
      <c r="F19" s="26"/>
      <c r="G19" s="26"/>
      <c r="J19" s="70"/>
    </row>
    <row r="20" spans="2:10" ht="15.75">
      <c r="B20" s="24">
        <v>1.3</v>
      </c>
      <c r="C20" s="25"/>
      <c r="D20" s="97" t="s">
        <v>13</v>
      </c>
      <c r="E20" s="97"/>
      <c r="F20" s="28">
        <v>14085.53</v>
      </c>
      <c r="G20" s="28">
        <v>14069.93</v>
      </c>
      <c r="J20" s="70"/>
    </row>
    <row r="21" spans="2:10" ht="15.75">
      <c r="B21" s="22">
        <v>2</v>
      </c>
      <c r="C21" s="95" t="s">
        <v>40</v>
      </c>
      <c r="D21" s="96"/>
      <c r="E21" s="96"/>
      <c r="F21" s="27"/>
      <c r="G21" s="27"/>
      <c r="J21" s="70"/>
    </row>
    <row r="22" spans="2:10" ht="15.75">
      <c r="B22" s="24">
        <v>2.1</v>
      </c>
      <c r="C22" s="25"/>
      <c r="D22" s="97" t="s">
        <v>11</v>
      </c>
      <c r="E22" s="97"/>
      <c r="F22" s="27">
        <v>63378578014</v>
      </c>
      <c r="G22" s="27">
        <v>63456735349</v>
      </c>
      <c r="J22" s="70"/>
    </row>
    <row r="23" spans="2:10" ht="15.75">
      <c r="B23" s="24">
        <v>2.2000000000000002</v>
      </c>
      <c r="C23" s="25"/>
      <c r="D23" s="97" t="s">
        <v>12</v>
      </c>
      <c r="E23" s="97"/>
      <c r="F23" s="27"/>
      <c r="G23" s="27"/>
      <c r="I23" s="70"/>
      <c r="J23" s="70"/>
    </row>
    <row r="24" spans="2:10" ht="15.75">
      <c r="B24" s="24">
        <v>2.2999999999999998</v>
      </c>
      <c r="C24" s="25"/>
      <c r="D24" s="97" t="s">
        <v>13</v>
      </c>
      <c r="E24" s="97"/>
      <c r="F24" s="28">
        <v>14067.42</v>
      </c>
      <c r="G24" s="28">
        <v>14085.53</v>
      </c>
      <c r="H24" s="70"/>
      <c r="J24" s="70"/>
    </row>
    <row r="25" spans="2:10" ht="15.75">
      <c r="B25" s="22">
        <v>3</v>
      </c>
      <c r="C25" s="95" t="s">
        <v>41</v>
      </c>
      <c r="D25" s="96"/>
      <c r="E25" s="96"/>
      <c r="F25" s="64">
        <v>-78157335</v>
      </c>
      <c r="G25" s="64">
        <v>200584632</v>
      </c>
      <c r="H25" s="69"/>
      <c r="J25" s="70"/>
    </row>
    <row r="26" spans="2:10" ht="15.75">
      <c r="B26" s="30">
        <v>3.1</v>
      </c>
      <c r="C26" s="31"/>
      <c r="D26" s="91" t="s">
        <v>14</v>
      </c>
      <c r="E26" s="91"/>
      <c r="F26" s="64">
        <v>-81564148</v>
      </c>
      <c r="G26" s="64">
        <v>70249999</v>
      </c>
      <c r="H26" s="70"/>
      <c r="J26" s="70"/>
    </row>
    <row r="27" spans="2:10" ht="15.75">
      <c r="B27" s="30">
        <v>3.2</v>
      </c>
      <c r="C27" s="32"/>
      <c r="D27" s="91" t="s">
        <v>15</v>
      </c>
      <c r="E27" s="91"/>
      <c r="F27" s="64">
        <v>3406813</v>
      </c>
      <c r="G27" s="64">
        <v>130334633</v>
      </c>
      <c r="J27" s="70"/>
    </row>
    <row r="28" spans="2:10" ht="15.75">
      <c r="B28" s="30">
        <v>3.3</v>
      </c>
      <c r="C28" s="33"/>
      <c r="D28" s="91" t="s">
        <v>16</v>
      </c>
      <c r="E28" s="91"/>
      <c r="F28" s="68"/>
      <c r="G28" s="68"/>
      <c r="J28" s="70"/>
    </row>
    <row r="29" spans="2:10" ht="15.75">
      <c r="B29" s="34">
        <v>4</v>
      </c>
      <c r="C29" s="95" t="s">
        <v>42</v>
      </c>
      <c r="D29" s="96"/>
      <c r="E29" s="96"/>
      <c r="F29" s="28">
        <v>-18.11</v>
      </c>
      <c r="G29" s="28">
        <v>15.6</v>
      </c>
      <c r="I29" s="71"/>
      <c r="J29" s="70"/>
    </row>
    <row r="30" spans="2:10" ht="15.75">
      <c r="B30" s="34">
        <v>5</v>
      </c>
      <c r="C30" s="95" t="s">
        <v>43</v>
      </c>
      <c r="D30" s="96"/>
      <c r="E30" s="96"/>
      <c r="F30" s="84"/>
      <c r="G30" s="83"/>
      <c r="J30" s="70"/>
    </row>
    <row r="31" spans="2:10" ht="15.75">
      <c r="B31" s="30">
        <v>5.0999999999999996</v>
      </c>
      <c r="C31" s="33"/>
      <c r="D31" s="97" t="s">
        <v>17</v>
      </c>
      <c r="E31" s="97"/>
      <c r="F31" s="35">
        <v>63456735349</v>
      </c>
      <c r="G31" s="35">
        <v>63456735349</v>
      </c>
      <c r="J31" s="70"/>
    </row>
    <row r="32" spans="2:10" ht="15.75">
      <c r="B32" s="30">
        <v>5.2</v>
      </c>
      <c r="C32" s="33"/>
      <c r="D32" s="97" t="s">
        <v>18</v>
      </c>
      <c r="E32" s="97"/>
      <c r="F32" s="35">
        <v>56537993796</v>
      </c>
      <c r="G32" s="35">
        <v>56534365288</v>
      </c>
      <c r="J32" s="70"/>
    </row>
    <row r="33" spans="2:10" ht="15.75">
      <c r="B33" s="34">
        <v>6</v>
      </c>
      <c r="C33" s="101" t="s">
        <v>19</v>
      </c>
      <c r="D33" s="96"/>
      <c r="E33" s="96"/>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311376152.0352</v>
      </c>
      <c r="G35" s="37">
        <v>311777008.91680002</v>
      </c>
      <c r="J35" s="70"/>
    </row>
    <row r="36" spans="2:10" ht="15.75">
      <c r="B36" s="30">
        <v>6.3</v>
      </c>
      <c r="C36" s="33"/>
      <c r="D36" s="63" t="s">
        <v>22</v>
      </c>
      <c r="E36" s="63"/>
      <c r="F36" s="38">
        <f>F35/F22</f>
        <v>4.9129557934609802E-3</v>
      </c>
      <c r="G36" s="38">
        <v>4.9132216966738937E-3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DleEaVOPGfL1cGIHTO51j0Tm1/Q=</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8Rq68YPBaMjqwFiCiGwzPIeXJZM=</DigestValue>
    </Reference>
  </SignedInfo>
  <SignatureValue>KZ0VmtYKeIENf2uXtGI2hAtKjqTMUoMqVcf8gP8+Gam6Td38AkwjxtdgiVhqTt/wJIZeJUtsg9S1
jG/VsUJBS5nUtEILdHggBvrZT3hrhL/KLkB6Dh9LXMcVhuXGE8cf5hR22+BcFmP2J4ImoT3Wl3Mp
06b5m9ZDAp8wgS+7Vqbww4Pu1IUGRK0pNEdr8RY8T3YDdLhaU4QBDfKa77aYv4wZ8PYXWay96/GL
xJ9Hoe6nvZTu/Di6V4H/ABZmqUbQGad3upmdPOjkM/wwHGeHfGyES7jjcXSVugUwM6jj0JrdAxrC
Hi++Qok0Y9VZp0BZi/2d8KrUcpTtwVXp/h4THA==</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/7BQWJAW5aeX4bTiZJq3AjYBMGk=</DigestValue>
      </Reference>
      <Reference URI="/xl/sharedStrings.xml?ContentType=application/vnd.openxmlformats-officedocument.spreadsheetml.sharedStrings+xml">
        <DigestMethod Algorithm="http://www.w3.org/2000/09/xmldsig#sha1"/>
        <DigestValue>aAa0+fIUkmYEk20vJhV/r7rsFGE=</DigestValue>
      </Reference>
      <Reference URI="/xl/worksheets/sheet1.xml?ContentType=application/vnd.openxmlformats-officedocument.spreadsheetml.worksheet+xml">
        <DigestMethod Algorithm="http://www.w3.org/2000/09/xmldsig#sha1"/>
        <DigestValue>698ImU1UQt7KZg8J9nEuLy5F8ik=</DigestValue>
      </Reference>
      <Reference URI="/xl/printerSettings/printerSettings1.bin?ContentType=application/vnd.openxmlformats-officedocument.spreadsheetml.printerSettings">
        <DigestMethod Algorithm="http://www.w3.org/2000/09/xmldsig#sha1"/>
        <DigestValue>dBj/z7FEOkKKMU3smp+CRhuzMTs=</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cXy6mun2QTxWLaf/n7izIRJ2Y0Q=</DigestValue>
      </Reference>
      <Reference URI="/xl/workbook.xml?ContentType=application/vnd.openxmlformats-officedocument.spreadsheetml.sheet.main+xml">
        <DigestMethod Algorithm="http://www.w3.org/2000/09/xmldsig#sha1"/>
        <DigestValue>Aa7vn05AKtIG+JXGtIZ0K15wDz4=</DigestValue>
      </Reference>
      <Reference URI="/xl/worksheets/sheet2.xml?ContentType=application/vnd.openxmlformats-officedocument.spreadsheetml.worksheet+xml">
        <DigestMethod Algorithm="http://www.w3.org/2000/09/xmldsig#sha1"/>
        <DigestValue>51ebC+A+oCUNbkWuQPd0F/Vu0zc=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2024-11-01T07:16:20Z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2024-11-01T07:16:20Z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bx6TCtKFF1794EdZDpBGi6S95hxxpPGhs+yeWxkSB0k=</DigestValue>
    </Reference>
    <Reference Type="http://www.w3.org/2000/09/xmldsig#Object" URI="#idOfficeObject">
      <DigestMethod Algorithm="http://www.w3.org/2001/04/xmlenc#sha256"/>
      <DigestValue>L728P+WFHUoBjWzkTEtq68M5eiE7suozvDJpdq9bhic=</DigestValue>
    </Reference>
    <Reference Type="http://uri.etsi.org/01903#SignedProperties" URI="#idSignedProperties">
      <Transforms>
        <Transform Algorithm="http://www.w3.org/TR/2001/REC-xml-c14n-20010315"/>
      </Transforms>
      <DigestMethod Algorithm="http://www.w3.org/2001/04/xmlenc#sha256"/>
      <DigestValue>N0A4ZjM4AepZwUjTi0TqonQyIsjBOpwwKOfTCK0H0X8=</DigestValue>
    </Reference>
  </SignedInfo>
  <SignatureValue>qqAtKP75Vbyw6XagPmm418cqYkJ70poNJg92jdm9oPcDzxWhU4mKnofB7TS5i/Tvzl4ikvXdNF+K
P4VEqKrbIzcMNi/9J4rNdsyspRQjdGgiwPqBVOnnEjSgoJUiPzTrHEIpMb24oUeSnFUNAQCc/zVs
USxGMy0nvv+RjNBqog1a+VPcHU9ofS8VIHesLl/o6Kgh8z3u6HA4MNCmolC3x61zr7Vm7IRr1lZf
o3xi/ovHm6tl0UdH0ByEHYcZdYbxBV30cejZLCzkEJ4BxbVG4p50kZj4welHFNh/Tj2bDzXNnEJM
0acnPAj9sy2EJax/vtw4Fd0oUMMsn99rvREmjw==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csbbW5qlsugdSk80o+lXCWXXQLDDQE9azofNLd0z0WY=</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8GTvc0/e58DTvXfvfCUW9GX0F90BQGEBxC78HuxingI=</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2024-11-01T09:40:15Z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16.0.10415</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2024-11-01T09:40:15Z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2024-10-24T02:41:42Z</cp:lastPrinted>
  <dcterms:created xsi:type="dcterms:W3CDTF">2021-03-31T12:23:45Z</dcterms:created>
  <dcterms:modified xsi:type="dcterms:W3CDTF">2024-11-01T07:03:05Z</dcterms:modified>
</cp:coreProperties>
</file>