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<sst xmlns="http://schemas.openxmlformats.org/spreadsheetml/2006/main" count="65" uniqueCount="53">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</sst>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0" zoomScaleNormal="100" zoomScaleSheetLayoutView="100" workbookViewId="0">
      <selection activeCell="G26" sqref="G26"/>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9" ht="32.25" customHeight="1">
      <c r="B1" s="104" t="s">
        <v>0</v>
      </c>
      <c r="C1" s="104"/>
      <c r="D1" s="104"/>
      <c r="E1" s="104"/>
      <c r="F1" s="104"/>
      <c r="G1" s="104"/>
    </row>
    <row r="2" spans="2:9" ht="40.5" customHeight="1">
      <c r="B2" s="105" t="s">
        <v>1</v>
      </c>
      <c r="C2" s="105"/>
      <c r="D2" s="105"/>
      <c r="E2" s="105"/>
      <c r="F2" s="105"/>
      <c r="G2" s="105"/>
    </row>
    <row r="3" spans="2:9">
      <c r="G3" s="2"/>
    </row>
    <row r="4" spans="2:9" ht="19.5" customHeight="1">
      <c r="B4" s="106" t="s">
        <v>2</v>
      </c>
      <c r="C4" s="106"/>
      <c r="D4" s="106"/>
      <c r="E4" s="106"/>
      <c r="F4" s="106"/>
      <c r="G4" s="106"/>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107" t="s">
        <v>33</v>
      </c>
      <c r="F8" s="107"/>
      <c r="G8" s="107"/>
      <c r="H8" s="107"/>
    </row>
    <row r="9" spans="2:9" s="11" customFormat="1" ht="34.5" customHeight="1">
      <c r="B9" s="9">
        <v>2</v>
      </c>
      <c r="C9" s="9"/>
      <c r="D9" s="10" t="s">
        <v>34</v>
      </c>
      <c r="E9" s="108" t="s">
        <v>35</v>
      </c>
      <c r="F9" s="108"/>
      <c r="G9" s="108"/>
      <c r="H9" s="108"/>
    </row>
    <row r="10" spans="2:9" s="11" customFormat="1" ht="34.5" customHeight="1">
      <c r="B10" s="9">
        <v>3</v>
      </c>
      <c r="C10" s="9"/>
      <c r="D10" s="10" t="s">
        <v>36</v>
      </c>
      <c r="E10" s="103" t="s">
        <v>37</v>
      </c>
      <c r="F10" s="103"/>
      <c r="G10" s="103"/>
      <c r="H10" s="103"/>
    </row>
    <row r="11" spans="2:9" s="11" customFormat="1" ht="18.75" customHeight="1">
      <c r="B11" s="9">
        <v>5</v>
      </c>
      <c r="C11" s="9"/>
      <c r="D11" s="12" t="s">
        <v>4</v>
      </c>
      <c r="E11" s="13">
        <f>F15+1</f>
        <v>45575</v>
      </c>
      <c r="F11" s="14"/>
      <c r="G11" s="14"/>
    </row>
    <row r="12" spans="2:9" ht="18.75" customHeight="1">
      <c r="B12" s="15"/>
      <c r="C12" s="9"/>
      <c r="D12" s="16" t="s">
        <v>5</v>
      </c>
      <c r="E12" s="17">
        <f>+E11</f>
        <v>45575</v>
      </c>
      <c r="F12" s="18"/>
      <c r="G12" s="19"/>
    </row>
    <row r="13" spans="2:9" ht="31.5">
      <c r="B13" s="9"/>
      <c r="C13" s="9"/>
      <c r="D13" s="19"/>
      <c r="E13" s="19"/>
      <c r="F13" s="19"/>
      <c r="G13" s="20" t="s">
        <v>6</v>
      </c>
    </row>
    <row r="14" spans="2:9" ht="31.5" customHeight="1">
      <c r="B14" s="76" t="s">
        <v>7</v>
      </c>
      <c r="C14" s="100" t="s">
        <v>8</v>
      </c>
      <c r="D14" s="101"/>
      <c r="E14" s="102"/>
      <c r="F14" s="77" t="s">
        <v>9</v>
      </c>
      <c r="G14" s="77" t="s">
        <v>9</v>
      </c>
    </row>
    <row r="15" spans="2:9" ht="16.5" customHeight="1">
      <c r="B15" s="78"/>
      <c r="C15" s="79"/>
      <c r="D15" s="80"/>
      <c r="E15" s="81"/>
      <c r="F15" s="82">
        <f>IF(WORKDAY(G15,2)=4,WORKDAY(G15,2),WORKDAY(G15,2))</f>
        <v>45574</v>
      </c>
      <c r="G15" s="82">
        <v>45572</v>
      </c>
      <c r="H15" s="21"/>
      <c r="I15" s="21"/>
    </row>
    <row r="16" spans="2:9" ht="33" customHeight="1">
      <c r="B16" s="22" t="s">
        <v>10</v>
      </c>
      <c r="C16" s="92" t="s">
        <v>38</v>
      </c>
      <c r="D16" s="93"/>
      <c r="E16" s="93"/>
      <c r="F16" s="67"/>
      <c r="G16" s="83"/>
    </row>
    <row r="17" spans="2:10" ht="15.75">
      <c r="B17" s="22">
        <v>1</v>
      </c>
      <c r="C17" s="92" t="s">
        <v>39</v>
      </c>
      <c r="D17" s="93"/>
      <c r="E17" s="93"/>
      <c r="F17" s="23"/>
      <c r="G17" s="23"/>
    </row>
    <row r="18" spans="2:10" ht="15.75">
      <c r="B18" s="24">
        <v>1.1000000000000001</v>
      </c>
      <c r="C18" s="25"/>
      <c r="D18" s="94" t="s">
        <v>11</v>
      </c>
      <c r="E18" s="94"/>
      <c r="F18" s="26">
        <v>63084429493</v>
      </c>
      <c r="G18" s="26">
        <v>63082800751</v>
      </c>
      <c r="J18" s="70"/>
    </row>
    <row r="19" spans="2:10" ht="15.75">
      <c r="B19" s="24">
        <v>1.2</v>
      </c>
      <c r="C19" s="25"/>
      <c r="D19" s="94" t="s">
        <v>12</v>
      </c>
      <c r="E19" s="94"/>
      <c r="F19" s="26"/>
      <c r="G19" s="26" t="s">
        <v>50</v>
      </c>
      <c r="J19" s="70"/>
    </row>
    <row r="20" spans="2:10" ht="15.75">
      <c r="B20" s="24">
        <v>1.3</v>
      </c>
      <c r="C20" s="25"/>
      <c r="D20" s="94" t="s">
        <v>13</v>
      </c>
      <c r="E20" s="94"/>
      <c r="F20" s="28">
        <v>14017.99</v>
      </c>
      <c r="G20" s="28">
        <v>14019.29</v>
      </c>
      <c r="J20" s="70"/>
    </row>
    <row r="21" spans="2:10" ht="15.75">
      <c r="B21" s="22">
        <v>2</v>
      </c>
      <c r="C21" s="92" t="s">
        <v>40</v>
      </c>
      <c r="D21" s="93"/>
      <c r="E21" s="93"/>
      <c r="F21" s="27"/>
      <c r="G21" s="27" t="s">
        <v>50</v>
      </c>
      <c r="J21" s="70"/>
    </row>
    <row r="22" spans="2:10" ht="15.75">
      <c r="B22" s="24">
        <v>2.1</v>
      </c>
      <c r="C22" s="25"/>
      <c r="D22" s="94" t="s">
        <v>11</v>
      </c>
      <c r="E22" s="94"/>
      <c r="F22" s="27">
        <v>63120095036</v>
      </c>
      <c r="G22" s="27">
        <v>63084429493</v>
      </c>
      <c r="J22" s="70"/>
    </row>
    <row r="23" spans="2:10" ht="15.75">
      <c r="B23" s="24">
        <v>2.2000000000000002</v>
      </c>
      <c r="C23" s="25"/>
      <c r="D23" s="94" t="s">
        <v>12</v>
      </c>
      <c r="E23" s="94"/>
      <c r="F23" s="27"/>
      <c r="G23" s="27" t="s">
        <v>50</v>
      </c>
      <c r="I23" s="70"/>
      <c r="J23" s="70"/>
    </row>
    <row r="24" spans="2:10" ht="15.75">
      <c r="B24" s="24">
        <v>2.2999999999999998</v>
      </c>
      <c r="C24" s="25"/>
      <c r="D24" s="94" t="s">
        <v>13</v>
      </c>
      <c r="E24" s="94"/>
      <c r="F24" s="28">
        <v>14020.14</v>
      </c>
      <c r="G24" s="28">
        <v>14017.99</v>
      </c>
      <c r="H24" s="70"/>
      <c r="J24" s="70"/>
    </row>
    <row r="25" spans="2:10" ht="15.75">
      <c r="B25" s="22">
        <v>3</v>
      </c>
      <c r="C25" s="92" t="s">
        <v>41</v>
      </c>
      <c r="D25" s="93"/>
      <c r="E25" s="93"/>
      <c r="F25" s="64">
        <v>35665543</v>
      </c>
      <c r="G25" s="64">
        <v>1628742</v>
      </c>
      <c r="H25" s="69"/>
      <c r="J25" s="70"/>
    </row>
    <row r="26" spans="2:10" ht="15.75">
      <c r="B26" s="30">
        <v>3.1</v>
      </c>
      <c r="C26" s="31"/>
      <c r="D26" s="98" t="s">
        <v>14</v>
      </c>
      <c r="E26" s="98"/>
      <c r="F26" s="64">
        <v>9673772</v>
      </c>
      <c r="G26" s="64">
        <v>-5827398</v>
      </c>
      <c r="H26" s="70"/>
      <c r="J26" s="70"/>
    </row>
    <row r="27" spans="2:10" ht="15.75">
      <c r="B27" s="30">
        <v>3.2</v>
      </c>
      <c r="C27" s="32"/>
      <c r="D27" s="98" t="s">
        <v>15</v>
      </c>
      <c r="E27" s="98"/>
      <c r="F27" s="64">
        <v>25991771</v>
      </c>
      <c r="G27" s="64">
        <v>7456140</v>
      </c>
      <c r="J27" s="70"/>
    </row>
    <row r="28" spans="2:10" ht="15.75">
      <c r="B28" s="30">
        <v>3.3</v>
      </c>
      <c r="C28" s="33"/>
      <c r="D28" s="98" t="s">
        <v>16</v>
      </c>
      <c r="E28" s="98"/>
      <c r="F28" s="68"/>
      <c r="G28" s="68" t="s">
        <v>50</v>
      </c>
      <c r="J28" s="70"/>
    </row>
    <row r="29" spans="2:10" ht="15.75">
      <c r="B29" s="34">
        <v>4</v>
      </c>
      <c r="C29" s="92" t="s">
        <v>42</v>
      </c>
      <c r="D29" s="93"/>
      <c r="E29" s="93"/>
      <c r="F29" s="28">
        <v>2.15</v>
      </c>
      <c r="G29" s="28">
        <v>-1.3</v>
      </c>
      <c r="I29" s="71"/>
      <c r="J29" s="70"/>
    </row>
    <row r="30" spans="2:10" ht="15.75">
      <c r="B30" s="34">
        <v>5</v>
      </c>
      <c r="C30" s="92" t="s">
        <v>43</v>
      </c>
      <c r="D30" s="93"/>
      <c r="E30" s="93"/>
      <c r="F30" s="84"/>
      <c r="G30" s="83" t="s">
        <v>50</v>
      </c>
      <c r="J30" s="70"/>
    </row>
    <row r="31" spans="2:10" ht="15.75">
      <c r="B31" s="30">
        <v>5.0999999999999996</v>
      </c>
      <c r="C31" s="33"/>
      <c r="D31" s="94" t="s">
        <v>17</v>
      </c>
      <c r="E31" s="94"/>
      <c r="F31" s="35">
        <v>63120095036</v>
      </c>
      <c r="G31" s="35">
        <v>63090979451</v>
      </c>
      <c r="J31" s="70"/>
    </row>
    <row r="32" spans="2:10" ht="15.75">
      <c r="B32" s="30">
        <v>5.2</v>
      </c>
      <c r="C32" s="33"/>
      <c r="D32" s="94" t="s">
        <v>18</v>
      </c>
      <c r="E32" s="94"/>
      <c r="F32" s="35">
        <v>56534365288</v>
      </c>
      <c r="G32" s="35">
        <v>56534365288</v>
      </c>
      <c r="J32" s="70"/>
    </row>
    <row r="33" spans="2:10" ht="15.75">
      <c r="B33" s="34">
        <v>6</v>
      </c>
      <c r="C33" s="99" t="s">
        <v>19</v>
      </c>
      <c r="D33" s="93"/>
      <c r="E33" s="93"/>
      <c r="F33" s="27" t="s">
        <v>50</v>
      </c>
      <c r="G33" s="27" t="s">
        <v>50</v>
      </c>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310329630.03839999</v>
      </c>
      <c r="G35" s="37">
        <v>310282040.73440003</v>
      </c>
      <c r="J35" s="70"/>
    </row>
    <row r="36" spans="2:10" ht="15.75">
      <c r="B36" s="30">
        <v>6.3</v>
      </c>
      <c r="C36" s="33"/>
      <c r="D36" s="63" t="s">
        <v>22</v>
      </c>
      <c r="E36" s="63"/>
      <c r="F36" s="38">
        <f>F35/F22</f>
        <v>4.916494974562478E-3</v>
      </c>
      <c r="G36" s="38">
        <v>4.9185201994864621E-3</v>
      </c>
      <c r="J36" s="70"/>
    </row>
    <row r="37" spans="2:10" ht="15.75">
      <c r="B37" s="22" t="s">
        <v>23</v>
      </c>
      <c r="C37" s="92" t="s">
        <v>44</v>
      </c>
      <c r="D37" s="93"/>
      <c r="E37" s="93"/>
      <c r="F37" s="65"/>
      <c r="G37" s="66"/>
    </row>
    <row r="38" spans="2:10" ht="15.75">
      <c r="B38" s="24">
        <v>1</v>
      </c>
      <c r="C38" s="92" t="s">
        <v>45</v>
      </c>
      <c r="D38" s="93"/>
      <c r="E38" s="93"/>
      <c r="F38" s="27"/>
      <c r="G38" s="27"/>
    </row>
    <row r="39" spans="2:10" ht="15.75">
      <c r="B39" s="24">
        <v>2</v>
      </c>
      <c r="C39" s="92" t="s">
        <v>46</v>
      </c>
      <c r="D39" s="93"/>
      <c r="E39" s="93"/>
      <c r="F39" s="27"/>
      <c r="G39" s="27"/>
    </row>
    <row r="40" spans="2:10" ht="15.75">
      <c r="B40" s="24">
        <v>3</v>
      </c>
      <c r="C40" s="92" t="s">
        <v>47</v>
      </c>
      <c r="D40" s="93"/>
      <c r="E40" s="93"/>
      <c r="F40" s="27"/>
      <c r="G40" s="27"/>
    </row>
    <row r="41" spans="2:10" ht="15.75">
      <c r="B41" s="89">
        <v>4</v>
      </c>
      <c r="C41" s="92" t="s">
        <v>48</v>
      </c>
      <c r="D41" s="93"/>
      <c r="E41" s="93"/>
      <c r="F41" s="65"/>
      <c r="G41" s="66"/>
    </row>
    <row r="42" spans="2:10" ht="15.75">
      <c r="B42" s="90"/>
      <c r="C42" s="33"/>
      <c r="D42" s="94" t="s">
        <v>24</v>
      </c>
      <c r="E42" s="94"/>
      <c r="F42" s="29"/>
      <c r="G42" s="29"/>
    </row>
    <row r="43" spans="2:10" ht="15.75">
      <c r="B43" s="91"/>
      <c r="C43" s="33"/>
      <c r="D43" s="94" t="s">
        <v>25</v>
      </c>
      <c r="E43" s="94"/>
      <c r="F43" s="39"/>
      <c r="G43" s="39"/>
    </row>
    <row r="44" spans="2:10" ht="15.75">
      <c r="B44" s="89">
        <v>5</v>
      </c>
      <c r="C44" s="92" t="s">
        <v>49</v>
      </c>
      <c r="D44" s="93"/>
      <c r="E44" s="93"/>
      <c r="F44" s="65"/>
      <c r="G44" s="66"/>
    </row>
    <row r="45" spans="2:10" ht="15.75">
      <c r="B45" s="90"/>
      <c r="C45" s="33"/>
      <c r="D45" s="94" t="s">
        <v>17</v>
      </c>
      <c r="E45" s="94"/>
      <c r="F45" s="40"/>
      <c r="G45" s="27"/>
    </row>
    <row r="46" spans="2:10" ht="15.75">
      <c r="B46" s="91"/>
      <c r="C46" s="33"/>
      <c r="D46" s="94" t="s">
        <v>18</v>
      </c>
      <c r="E46" s="94"/>
      <c r="F46" s="40"/>
      <c r="G46" s="27"/>
    </row>
    <row r="47" spans="2:10" ht="15.75">
      <c r="B47" s="41"/>
      <c r="C47" s="41"/>
      <c r="D47" s="42"/>
      <c r="E47" s="42"/>
      <c r="F47" s="43"/>
      <c r="G47" s="44"/>
    </row>
    <row r="48" spans="2:10" ht="15.75">
      <c r="B48" s="45"/>
      <c r="C48" s="45"/>
      <c r="D48" s="45"/>
      <c r="E48" s="46"/>
      <c r="F48" s="95"/>
      <c r="G48" s="95"/>
    </row>
    <row r="49" spans="1:7" ht="15.75">
      <c r="B49" s="96" t="s">
        <v>26</v>
      </c>
      <c r="C49" s="96"/>
      <c r="D49" s="96"/>
      <c r="E49" s="47"/>
      <c r="F49" s="97" t="s">
        <v>27</v>
      </c>
      <c r="G49" s="97"/>
    </row>
    <row r="50" spans="1:7" ht="15.75">
      <c r="B50" s="85" t="s">
        <v>28</v>
      </c>
      <c r="C50" s="85"/>
      <c r="D50" s="85"/>
      <c r="E50" s="48"/>
      <c r="F50" s="86" t="s">
        <v>29</v>
      </c>
      <c r="G50" s="86"/>
    </row>
    <row r="51" spans="1:7" ht="15.75">
      <c r="B51" s="87"/>
      <c r="C51" s="87"/>
      <c r="D51" s="87"/>
      <c r="E51" s="88"/>
      <c r="F51" s="88"/>
      <c r="G51" s="88"/>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51</v>
      </c>
    </row>
    <row r="61" spans="1:7" ht="15.75">
      <c r="A61" s="57"/>
      <c r="B61" s="51" t="s">
        <v>52</v>
      </c>
      <c r="C61" s="75"/>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OY7eTiq9FBQ+pFREoiicGzM8kDk=</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9XcXd3kwyrlNI5Z9i2t1uLjNGtc=</DigestValue>
    </Reference>
  </SignedInfo>
  <SignatureValue>NVdfPgcGmvXdGvAa5mcKkVvppDjTa4uEGHeDjFElIV5tf4kaLMnQEg5t3zQ2TIdp+R4NB5bOBAlA
jAhwYKDiDjK3Z8UxNVKVpAxRYgLFiYVgn8E0gITzTz1Jx6+n5oN007eKVFl69rYjpUl4tkrEZfYn
LBRaQNwYmO7fpO+qz3mBXdyPzyTLjI/n/BcEYPY48+fQ031okJegpZ9UgEorOUPLG8feS81Wh8ST
4riJnvTStqL6xxYqq99qwG/7FponnIwHkJAsEq69EVB/6eaJuBFUUFNLRjt0z57pu+46yUyKFOfq
M4NG9vkUyJf/gfgvvcvMwSvS5/Yv+yt622uFTw==</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/7BQWJAW5aeX4bTiZJq3AjYBMGk=</DigestValue>
      </Reference>
      <Reference URI="/xl/sharedStrings.xml?ContentType=application/vnd.openxmlformats-officedocument.spreadsheetml.sharedStrings+xml">
        <DigestMethod Algorithm="http://www.w3.org/2000/09/xmldsig#sha1"/>
        <DigestValue>7WADU2VIkXH6c+H5AMzY9DV8aPc=</DigestValue>
      </Reference>
      <Reference URI="/xl/worksheets/sheet1.xml?ContentType=application/vnd.openxmlformats-officedocument.spreadsheetml.worksheet+xml">
        <DigestMethod Algorithm="http://www.w3.org/2000/09/xmldsig#sha1"/>
        <DigestValue>AwqmEwTWXIiENtHoHbPc/6qXOz8=</DigestValue>
      </Reference>
      <Reference URI="/xl/printerSettings/printerSettings1.bin?ContentType=application/vnd.openxmlformats-officedocument.spreadsheetml.printerSettings">
        <DigestMethod Algorithm="http://www.w3.org/2000/09/xmldsig#sha1"/>
        <DigestValue>5qGV6xBC7zGWp7tqRIlD8R4UzOo=</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oYQSvs6yVK4NDKYlA4w6TbUN9Qs=</DigestValue>
      </Reference>
      <Reference URI="/xl/workbook.xml?ContentType=application/vnd.openxmlformats-officedocument.spreadsheetml.sheet.main+xml">
        <DigestMethod Algorithm="http://www.w3.org/2000/09/xmldsig#sha1"/>
        <DigestValue>Aa7vn05AKtIG+JXGtIZ0K15wDz4=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2024-10-11T09:06:05Z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2024-10-11T09:06:05Z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7WC5fgoB7bZZSRI7fvEwI5aIuEd47QamLIuKWtJJeZ4=</DigestValue>
    </Reference>
    <Reference Type="http://www.w3.org/2000/09/xmldsig#Object" URI="#idOfficeObject">
      <DigestMethod Algorithm="http://www.w3.org/2001/04/xmlenc#sha256"/>
      <DigestValue>mHoPem9lwHhUgm4HM9a228GPh/GcAAxN1z66YQCUm1w=</DigestValue>
    </Reference>
    <Reference Type="http://uri.etsi.org/01903#SignedProperties" URI="#idSignedProperties">
      <Transforms>
        <Transform Algorithm="http://www.w3.org/TR/2001/REC-xml-c14n-20010315"/>
      </Transforms>
      <DigestMethod Algorithm="http://www.w3.org/2001/04/xmlenc#sha256"/>
      <DigestValue>MZdh/bJeWchTiObUkCIAGTYP0PqYKYur/0z+0gDV5ZM=</DigestValue>
    </Reference>
  </SignedInfo>
  <SignatureValue>Cc9VlrjyHm1zyk1pPOuOKZSUQZZ0sQrffR5UfjK1hw0wOB1VUAEPwHON2K5kH2DdlYmK6gVS2uK5
+dx/1DNCR1nr86WwX/XRW4uVROGsFFcOXX0M6ilzaj+Xt8aOprFGAgux0CPzcr7NGaTAo38F9Kg9
27esA9NfBoo0u5wK3XAnsgBHnz7rBfi+Abt7kgcTzLXPVPnN/CM2VGbtIV0QfIgQi8ZFLClWu6wI
OP6fJscvizs54gx/obcecH6HKnoi6SgOkZATB+Dm7Q4dCgbGxvkSwlbpPoBwe2cWVyoEQhxLAwXX
28mv+Y5urMvV7Au3qPrpXYJBhm3VX8Ys8eyrQw==</SignatureValue>
  <KeyInfo>
    <X509Data>
      <X509Certificate>MIIElzCCA3+gAwIBAgIQVANEbWQP6frxuKaAtd582DANBgkqhkiG9w0BAQsFADBAMQswCQYDVQQGEwJWTjEZMBcGA1UECgwQQmthdiBDb3Jwb3JhdGlvbjEWMBQGA1UEAwwNQmthdkNBIFNIQTI1NjAeFw0yNDA1MDkxMzU5NTl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Oe4X0pkOE+5w+Vx50B8IeLs4Md0QtmyUHKAifvipCk3Bsqc9akFqJdvBXUG4OZaUiN7DXibmpqYsbW2VrI8I8XAUPZPuw+BYhifdzjk0jzjEUQCQKIUbuvXp48Aw4uN8ZVLL+YMiFIFv8T5bazfSsiEyDZEUNG687gKKiLALrFLiTUhAPiiahcYMIK2SsTzhFUn2KLJxajTeLPj7m4qJLuP3/jGn0SVORWMPiqYznOmO5g35h0cs7r1dCcvTJaxRbdjaa3nP7m6+PTd7pYlih9++cjh2hinoYKHZw/+BwNsxDkNWJBm88CZX3WVnLKaFtJOFwyBO0W4D7AZlFj+zLUCAwEAAaOCAQwwggEIMDEGCCsGAQUFBwEBBCUwIzAhBggrBgEFBQcwAYYVaHR0cDovL29jc3AuYmthdmNhLnZuMB0GA1UdDgQWBBQmUJoXjLPijDQpbBEeeQ1gy5qBMTAMBgNVHRMBAf8EAjAAMB8GA1UdIwQYMBaAFCvU/hbKnhajZ3VjGDOT4W0TFjTUMDEGA1UdHwQqMCgwJqAkoCKGIGh0dHA6Ly9jcmwuYmthdmNhLnZuL0JrYXZDQTIuY3JsMA4GA1UdDwEB/wQEAwIE8DAfBgNVHSUEGDAWBggrBgEFBQcDBAYKKwYBBAGCNwoDDDAhBgNVHREEGjAYgRZuZ29jdHRiMkB2aWV0aW5iYW5rLnZuMA0GCSqGSIb3DQEBCwUAA4IBAQDcQwW76htcaSZT/r4XHn0eTcuxh7RmTN4hJZbzmOWwkyMAC7OIMbCCt1jlhhYph4j46ujFM5+sS5ASRvQFnDbsbRXIDEN1YtSIrSubo/WtvRjQeVqg+DNCJo0MXcjVsNtvWvhMITv9tCiQQgg4f/IjuIN5wRGR1/KZ+mWxLKGC9tCmSMCN1gi0SRuCHUpy4VPppg1XX7KfhVceKVtH7qmLoVtaPR9j6RXhi18MQ/6UkD/5mQjAo94zdcSu9G+BixuMHbsGNa9RJwgPZED0sA0XqiEc8jw8fb8+W1JPB6gerjYDWDmBvaMdXT2fNh7QqK/6i3jD9cB5JivRJ10O3Yn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csbbW5qlsugdSk80o+lXCWXXQLDDQE9azofNLd0z0WY=</DigestValue>
      </Reference>
      <Reference URI="/xl/printerSettings/printerSettings1.bin?ContentType=application/vnd.openxmlformats-officedocument.spreadsheetml.printerSettings">
        <DigestMethod Algorithm="http://www.w3.org/2001/04/xmlenc#sha256"/>
        <DigestValue>lCQ7fi54TzNtdd3QGUliU2DUJ3CvV4YDG3l8wKzPYmc=</DigestValue>
      </Reference>
      <Reference URI="/xl/sharedStrings.xml?ContentType=application/vnd.openxmlformats-officedocument.spreadsheetml.sharedStrings+xml">
        <DigestMethod Algorithm="http://www.w3.org/2001/04/xmlenc#sha256"/>
        <DigestValue>xuwpsKUTNX8Rqwb0XMuCU74bFrxGr0Ea63jBn5R31Ew=</DigestValue>
      </Reference>
      <Reference URI="/xl/styles.xml?ContentType=application/vnd.openxmlformats-officedocument.spreadsheetml.styles+xml">
        <DigestMethod Algorithm="http://www.w3.org/2001/04/xmlenc#sha256"/>
        <DigestValue>ajdhCxt9NQpSjOMN2FEuvXf0rWR8oj4lyS6uHSHsX4s=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Os2Xixd1zAwOuChBkwFSijUhFXJTTRLXDp5YReWleug=</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2024-10-11T12:52:21Z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16.0.10414/14</OfficeVersion>
          <ApplicationVersion>16.0.10414</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2024-10-11T12:52:21Z</xd:SigningTime>
          <xd:SigningCertificate>
            <xd:Cert>
              <xd:CertDigest>
                <DigestMethod Algorithm="http://www.w3.org/2001/04/xmlenc#sha256"/>
                <DigestValue>fBcUJThHM+HcDx/rQiw7iaIU8b+q/eLoRjFEhxNdnJ4=</DigestValue>
              </xd:CertDigest>
              <xd:IssuerSerial>
                <X509IssuerName>CN=BkavCA SHA256, O=Bkav Corporation, C=VN</X509IssuerName>
                <X509SerialNumber>111672116407199039985130118657328708824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2024-10-11T07:21:31Z</cp:lastPrinted>
  <dcterms:created xsi:type="dcterms:W3CDTF">2021-03-31T12:23:45Z</dcterms:created>
  <dcterms:modified xsi:type="dcterms:W3CDTF">2024-10-11T07:22:26Z</dcterms:modified>
</cp:coreProperties>
</file>