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uần\20230523\"/>
    </mc:Choice>
  </mc:AlternateContent>
  <bookViews>
    <workbookView showHorizontalScroll="0" showVerticalScroll="0" showSheetTabs="0" xWindow="0" yWindow="0" windowWidth="24000" windowHeight="9000"/>
  </bookViews>
  <sheets>
    <sheet name="Sheet2" sheetId="2" r:id="rId1"/>
    <sheet name="Sheet3" sheetId="3" r:id="rId2"/>
  </sheets>
  <definedNames>
    <definedName name="_xlnm.Print_Area" localSheetId="0">Sheet2!$A$1:$G$67</definedName>
  </definedNames>
  <calcPr calcId="162913"/>
</workbook>
</file>

<file path=xl/calcChain.xml><?xml version="1.0" encoding="utf-8"?>
<calcChain xmlns="http://schemas.openxmlformats.org/spreadsheetml/2006/main">
  <c r="F29" i="2" l="1"/>
  <c r="F25" i="2"/>
  <c r="F18" i="2" l="1"/>
  <c r="F26" i="2" s="1"/>
  <c r="F20" i="2" l="1"/>
  <c r="E11" i="2" l="1"/>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<sst xmlns="http://schemas.openxmlformats.org/spreadsheetml/2006/main" count="58" uniqueCount="52">
  <si>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</si>
  <si>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</si>
  <si>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</si>
  <si>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</si>
  <si>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</si>
  <si>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</si>
  <si>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</si>
  <si>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</si>
  <si>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</si>
  <si>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</si>
  <si>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</si>
  <si>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</si>
  <si>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</si>
  <si>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</si>
  <si>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</si>
  <si>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</si>
  <si>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</si>
  <si>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</si>
  <si>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</si>
  <si>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</si>
  <si>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</si>
  <si>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</si>
  <si>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</si>
  <si>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</si>
  <si>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</si>
  <si>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</si>
  <si>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</si>
  <si>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</si>
  <si>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</si>
  <si>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</si>
  <si>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</si>
  <si>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</si>
  <si>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</si>
  <si>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</si>
  <si>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</si>
  <si>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</si>
  <si>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</si>
  <si>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</si>
  <si>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</si>
  <si>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</si>
  <si>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</si>
  <si>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</si>
  <si>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</si>
  <si>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</si>
  <si>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</si>
  <si>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</si>
  <si>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</si>
  <si>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</si>
  <si>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</si>
  <si>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</si>
  <si>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Dương Thanh Dũng</t>
  </si>
  <si>
    <t xml:space="preserve">          Phó Giám đốc Phòng Giao dịch và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</si>
</sst>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_(* #,##0_);_(* \(#,##0\);_(* &quot;-&quot;??_);_(@_)"/>
    <numFmt numFmtId="167" formatCode="dd/mm/yyyy;@"/>
    <numFmt numFmtId="168" formatCode="[$-409]mmmm\ d\,\ yyyy;@"/>
    <numFmt numFmtId="169" formatCode="[$-1010000]d/m/yyyy;@"/>
  </numFmts>
  <fonts count="38">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ont>
  </fonts>
  <fills count="3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16" applyNumberFormat="0" applyAlignment="0" applyProtection="0"/>
    <xf numFmtId="0" fontId="29" fillId="8" borderId="17" applyNumberFormat="0" applyAlignment="0" applyProtection="0"/>
    <xf numFmtId="0" fontId="30" fillId="8" borderId="16" applyNumberFormat="0" applyAlignment="0" applyProtection="0"/>
    <xf numFmtId="0" fontId="31" fillId="0" borderId="18" applyNumberFormat="0" applyFill="0" applyAlignment="0" applyProtection="0"/>
    <xf numFmtId="0" fontId="32" fillId="9" borderId="19" applyNumberFormat="0" applyAlignment="0" applyProtection="0"/>
    <xf numFmtId="0" fontId="33" fillId="0" borderId="0" applyNumberFormat="0" applyFill="0" applyBorder="0" applyAlignment="0" applyProtection="0"/>
    <xf numFmtId="0" fontId="1" fillId="10"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6" fillId="34" borderId="0" applyNumberFormat="0" applyBorder="0" applyAlignment="0" applyProtection="0"/>
    <xf numFmtId="0" fontId="37" fillId="0" borderId="0">
      <alignment vertical="top"/>
    </xf>
    <xf numFmtId="43"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164" fontId="4" fillId="2" borderId="0" xfId="4" applyNumberFormat="1" applyFont="1" applyFill="1"/>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1" xfId="3" applyFont="1" applyFill="1" applyBorder="1" applyAlignment="1">
      <alignment horizontal="left" vertical="center" wrapText="1"/>
    </xf>
    <xf numFmtId="166" fontId="12" fillId="2" borderId="9" xfId="8" applyNumberFormat="1" applyFont="1" applyFill="1" applyBorder="1" applyAlignment="1">
      <alignment horizontal="right" vertical="center" wrapText="1"/>
    </xf>
    <xf numFmtId="165" fontId="12" fillId="2" borderId="9" xfId="7" applyNumberFormat="1" applyFont="1" applyFill="1" applyBorder="1" applyAlignment="1">
      <alignment horizontal="right" vertical="center" wrapText="1"/>
    </xf>
    <xf numFmtId="166" fontId="12" fillId="0" borderId="9" xfId="1" applyNumberFormat="1"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xf numFmtId="0" fontId="15" fillId="2" borderId="11" xfId="3" applyFont="1" applyFill="1" applyBorder="1" applyAlignment="1">
      <alignmen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6" fillId="2" borderId="10"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cellXfs>
  <cellStyles count="55">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omma" xfId="1" builtinId="3"/>
    <cellStyle name="Comma 2" xfId="53"/>
    <cellStyle name="Comma 2 6" xfId="7"/>
    <cellStyle name="Comma 3" xfId="54"/>
    <cellStyle name="Comma 4 3" xfId="5"/>
    <cellStyle name="Comma 5 2" xfId="8"/>
    <cellStyle name="Check Cell" xfId="23" builtinId="23" customBuiltin="1"/>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2" xfId="52"/>
    <cellStyle name="Normal 2 2" xfId="4"/>
    <cellStyle name="Normal 3 3" xfId="6"/>
    <cellStyle name="Normal 3 4" xfId="3"/>
    <cellStyle name="Normal_Bao cao tai chinh 280405" xfId="10"/>
    <cellStyle name="Note" xfId="25" builtinId="10" customBuiltin="1"/>
    <cellStyle name="Output" xfId="20" builtinId="21" customBuiltin="1"/>
    <cellStyle name="Percent" xfId="2" builtinId="5"/>
    <cellStyle name="Percent 2 2" xfId="9"/>
    <cellStyle name="Title" xfId="11" builtinId="15" customBuiltin="1"/>
    <cellStyle name="Total" xfId="27"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2"/>
  <sheetViews>
    <sheetView tabSelected="1" view="pageBreakPreview" topLeftCell="A16" zoomScaleNormal="100" zoomScaleSheetLayoutView="100" workbookViewId="0">
      <selection activeCell="C25" sqref="C25:E25"/>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90" t="s">
        <v>0</v>
      </c>
      <c r="C1" s="90"/>
      <c r="D1" s="90"/>
      <c r="E1" s="90"/>
      <c r="F1" s="90"/>
      <c r="G1" s="90"/>
    </row>
    <row r="2" spans="2:9" ht="40.5" customHeight="1">
      <c r="B2" s="91" t="s">
        <v>1</v>
      </c>
      <c r="C2" s="91"/>
      <c r="D2" s="91"/>
      <c r="E2" s="91"/>
      <c r="F2" s="91"/>
      <c r="G2" s="91"/>
    </row>
    <row r="3" spans="2:9">
      <c r="G3" s="2"/>
    </row>
    <row r="4" spans="2:9" ht="19.5" customHeight="1">
      <c r="B4" s="92" t="s">
        <v>2</v>
      </c>
      <c r="C4" s="92"/>
      <c r="D4" s="92"/>
      <c r="E4" s="92"/>
      <c r="F4" s="92"/>
      <c r="G4" s="92"/>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32</v>
      </c>
      <c r="E8" s="93" t="s">
        <v>33</v>
      </c>
      <c r="F8" s="93"/>
      <c r="G8" s="93"/>
      <c r="H8" s="93"/>
    </row>
    <row r="9" spans="2:9" s="11" customFormat="1" ht="34.5" customHeight="1">
      <c r="B9" s="9">
        <v>2</v>
      </c>
      <c r="C9" s="9"/>
      <c r="D9" s="10" t="s">
        <v>34</v>
      </c>
      <c r="E9" s="94" t="s">
        <v>35</v>
      </c>
      <c r="F9" s="94"/>
      <c r="G9" s="94"/>
      <c r="H9" s="94"/>
    </row>
    <row r="10" spans="2:9" s="11" customFormat="1" ht="34.5" customHeight="1">
      <c r="B10" s="9">
        <v>3</v>
      </c>
      <c r="C10" s="9"/>
      <c r="D10" s="10" t="s">
        <v>36</v>
      </c>
      <c r="E10" s="89" t="s">
        <v>37</v>
      </c>
      <c r="F10" s="89"/>
      <c r="G10" s="89"/>
      <c r="H10" s="89"/>
    </row>
    <row r="11" spans="2:9" s="11" customFormat="1" ht="18.75" customHeight="1">
      <c r="B11" s="9">
        <v>5</v>
      </c>
      <c r="C11" s="9"/>
      <c r="D11" s="12" t="s">
        <v>4</v>
      </c>
      <c r="E11" s="13">
        <f>F15+1</f>
        <v>45069</v>
      </c>
      <c r="F11" s="14"/>
      <c r="G11" s="14"/>
    </row>
    <row r="12" spans="2:9" ht="18.75" customHeight="1">
      <c r="B12" s="15"/>
      <c r="C12" s="9"/>
      <c r="D12" s="16" t="s">
        <v>5</v>
      </c>
      <c r="E12" s="17">
        <f>+E11</f>
        <v>45069</v>
      </c>
      <c r="F12" s="18"/>
      <c r="G12" s="19"/>
    </row>
    <row r="13" spans="2:9" ht="31.5">
      <c r="B13" s="9"/>
      <c r="C13" s="9"/>
      <c r="D13" s="19"/>
      <c r="E13" s="19"/>
      <c r="F13" s="19"/>
      <c r="G13" s="20" t="s">
        <v>6</v>
      </c>
    </row>
    <row r="14" spans="2:9" ht="31.5" customHeight="1">
      <c r="B14" s="21" t="s">
        <v>7</v>
      </c>
      <c r="C14" s="96" t="s">
        <v>8</v>
      </c>
      <c r="D14" s="97"/>
      <c r="E14" s="98"/>
      <c r="F14" s="22" t="s">
        <v>9</v>
      </c>
      <c r="G14" s="22" t="s">
        <v>9</v>
      </c>
    </row>
    <row r="15" spans="2:9" ht="16.5" customHeight="1">
      <c r="B15" s="23"/>
      <c r="C15" s="24"/>
      <c r="D15" s="25"/>
      <c r="E15" s="26"/>
      <c r="F15" s="27">
        <v>45068</v>
      </c>
      <c r="G15" s="27">
        <v>45063</v>
      </c>
      <c r="H15" s="28"/>
      <c r="I15" s="28"/>
    </row>
    <row r="16" spans="2:9" ht="33" customHeight="1">
      <c r="B16" s="29" t="s">
        <v>10</v>
      </c>
      <c r="C16" s="99" t="s">
        <v>38</v>
      </c>
      <c r="D16" s="100"/>
      <c r="E16" s="100"/>
      <c r="F16" s="77"/>
      <c r="G16" s="79"/>
    </row>
    <row r="17" spans="2:9" ht="15.75">
      <c r="B17" s="29">
        <v>1</v>
      </c>
      <c r="C17" s="99" t="s">
        <v>39</v>
      </c>
      <c r="D17" s="100"/>
      <c r="E17" s="100"/>
      <c r="F17" s="30"/>
      <c r="G17" s="30"/>
    </row>
    <row r="18" spans="2:9" ht="15.75">
      <c r="B18" s="31">
        <v>1.1000000000000001</v>
      </c>
      <c r="C18" s="32"/>
      <c r="D18" s="101" t="s">
        <v>11</v>
      </c>
      <c r="E18" s="101"/>
      <c r="F18" s="33">
        <f>G22</f>
        <v>55394694808</v>
      </c>
      <c r="G18" s="33">
        <v>55384431208</v>
      </c>
    </row>
    <row r="19" spans="2:9" ht="15.75">
      <c r="B19" s="31">
        <v>1.2</v>
      </c>
      <c r="C19" s="32"/>
      <c r="D19" s="101" t="s">
        <v>12</v>
      </c>
      <c r="E19" s="101"/>
      <c r="F19" s="33"/>
      <c r="G19" s="33"/>
    </row>
    <row r="20" spans="2:9" ht="15.75">
      <c r="B20" s="31">
        <v>1.3</v>
      </c>
      <c r="C20" s="32"/>
      <c r="D20" s="101" t="s">
        <v>13</v>
      </c>
      <c r="E20" s="101"/>
      <c r="F20" s="35">
        <f>G24</f>
        <v>12898.03</v>
      </c>
      <c r="G20" s="35">
        <v>12893.95</v>
      </c>
    </row>
    <row r="21" spans="2:9" ht="15.75">
      <c r="B21" s="29">
        <v>2</v>
      </c>
      <c r="C21" s="99" t="s">
        <v>40</v>
      </c>
      <c r="D21" s="100"/>
      <c r="E21" s="100"/>
      <c r="F21" s="34"/>
      <c r="G21" s="34"/>
    </row>
    <row r="22" spans="2:9" ht="15.75">
      <c r="B22" s="31">
        <v>2.1</v>
      </c>
      <c r="C22" s="32"/>
      <c r="D22" s="101" t="s">
        <v>11</v>
      </c>
      <c r="E22" s="101"/>
      <c r="F22" s="33">
        <v>55438534287</v>
      </c>
      <c r="G22" s="34">
        <v>55394694808</v>
      </c>
    </row>
    <row r="23" spans="2:9" ht="15.75">
      <c r="B23" s="31">
        <v>2.2000000000000002</v>
      </c>
      <c r="C23" s="32"/>
      <c r="D23" s="101" t="s">
        <v>12</v>
      </c>
      <c r="E23" s="101"/>
      <c r="F23" s="34"/>
      <c r="G23" s="34"/>
      <c r="I23" s="81"/>
    </row>
    <row r="24" spans="2:9" ht="15.75">
      <c r="B24" s="31">
        <v>2.2999999999999998</v>
      </c>
      <c r="C24" s="32"/>
      <c r="D24" s="101" t="s">
        <v>13</v>
      </c>
      <c r="E24" s="101"/>
      <c r="F24" s="87">
        <v>12908.24</v>
      </c>
      <c r="G24" s="35">
        <v>12898.03</v>
      </c>
      <c r="H24" s="81"/>
    </row>
    <row r="25" spans="2:9" ht="15.75">
      <c r="B25" s="29">
        <v>3</v>
      </c>
      <c r="C25" s="99" t="s">
        <v>41</v>
      </c>
      <c r="D25" s="100"/>
      <c r="E25" s="100"/>
      <c r="F25" s="74">
        <f>F22-F18</f>
        <v>43839479</v>
      </c>
      <c r="G25" s="74">
        <v>10263600</v>
      </c>
      <c r="H25" s="80"/>
    </row>
    <row r="26" spans="2:9" ht="15.75">
      <c r="B26" s="37">
        <v>3.1</v>
      </c>
      <c r="C26" s="38"/>
      <c r="D26" s="95" t="s">
        <v>14</v>
      </c>
      <c r="E26" s="95"/>
      <c r="F26" s="74">
        <f>F25-F27</f>
        <v>43839479</v>
      </c>
      <c r="G26" s="74">
        <v>17538781</v>
      </c>
      <c r="H26" s="81"/>
    </row>
    <row r="27" spans="2:9" ht="15.75">
      <c r="B27" s="37">
        <v>3.2</v>
      </c>
      <c r="C27" s="39"/>
      <c r="D27" s="95" t="s">
        <v>15</v>
      </c>
      <c r="E27" s="95"/>
      <c r="F27" s="86"/>
      <c r="G27" s="74">
        <v>-7275181</v>
      </c>
    </row>
    <row r="28" spans="2:9" ht="15.75">
      <c r="B28" s="37">
        <v>3.3</v>
      </c>
      <c r="C28" s="40"/>
      <c r="D28" s="95" t="s">
        <v>16</v>
      </c>
      <c r="E28" s="95"/>
      <c r="F28" s="78"/>
      <c r="G28" s="78"/>
    </row>
    <row r="29" spans="2:9" ht="15.75">
      <c r="B29" s="41">
        <v>4</v>
      </c>
      <c r="C29" s="99" t="s">
        <v>42</v>
      </c>
      <c r="D29" s="100"/>
      <c r="E29" s="100"/>
      <c r="F29" s="35">
        <f>+F24-F20</f>
        <v>10.209999999999127</v>
      </c>
      <c r="G29" s="35">
        <v>4.0799999999999272</v>
      </c>
      <c r="I29" s="82"/>
    </row>
    <row r="30" spans="2:9" ht="15.75">
      <c r="B30" s="41">
        <v>5</v>
      </c>
      <c r="C30" s="99" t="s">
        <v>43</v>
      </c>
      <c r="D30" s="100"/>
      <c r="E30" s="100"/>
      <c r="F30" s="77"/>
      <c r="G30" s="85"/>
    </row>
    <row r="31" spans="2:9" ht="15.75">
      <c r="B31" s="37">
        <v>5.0999999999999996</v>
      </c>
      <c r="C31" s="40"/>
      <c r="D31" s="101" t="s">
        <v>17</v>
      </c>
      <c r="E31" s="101"/>
      <c r="F31" s="88">
        <v>55438534288</v>
      </c>
      <c r="G31" s="42">
        <v>55384431208</v>
      </c>
    </row>
    <row r="32" spans="2:9" ht="15.75">
      <c r="B32" s="37">
        <v>5.2</v>
      </c>
      <c r="C32" s="40"/>
      <c r="D32" s="101" t="s">
        <v>18</v>
      </c>
      <c r="E32" s="101"/>
      <c r="F32" s="88">
        <v>53306120377</v>
      </c>
      <c r="G32" s="42">
        <v>55394694808</v>
      </c>
    </row>
    <row r="33" spans="2:7" ht="15.75">
      <c r="B33" s="41">
        <v>6</v>
      </c>
      <c r="C33" s="105" t="s">
        <v>19</v>
      </c>
      <c r="D33" s="100"/>
      <c r="E33" s="100"/>
      <c r="F33" s="34"/>
      <c r="G33" s="34"/>
    </row>
    <row r="34" spans="2:7" ht="15.75">
      <c r="B34" s="37">
        <v>6.1</v>
      </c>
      <c r="C34" s="40"/>
      <c r="D34" s="73" t="s">
        <v>20</v>
      </c>
      <c r="E34" s="73"/>
      <c r="F34" s="43"/>
      <c r="G34" s="43"/>
    </row>
    <row r="35" spans="2:7" ht="15.75">
      <c r="B35" s="37">
        <v>6.2</v>
      </c>
      <c r="C35" s="40"/>
      <c r="D35" s="73" t="s">
        <v>21</v>
      </c>
      <c r="E35" s="73"/>
      <c r="F35" s="44"/>
      <c r="G35" s="44"/>
    </row>
    <row r="36" spans="2:7" ht="15.75">
      <c r="B36" s="37">
        <v>6.3</v>
      </c>
      <c r="C36" s="40"/>
      <c r="D36" s="73" t="s">
        <v>22</v>
      </c>
      <c r="E36" s="73"/>
      <c r="F36" s="45">
        <v>0</v>
      </c>
      <c r="G36" s="45">
        <v>0</v>
      </c>
    </row>
    <row r="37" spans="2:7" ht="15.75">
      <c r="B37" s="29" t="s">
        <v>23</v>
      </c>
      <c r="C37" s="99" t="s">
        <v>44</v>
      </c>
      <c r="D37" s="100"/>
      <c r="E37" s="100"/>
      <c r="F37" s="75"/>
      <c r="G37" s="76"/>
    </row>
    <row r="38" spans="2:7" ht="15.75">
      <c r="B38" s="31">
        <v>1</v>
      </c>
      <c r="C38" s="99" t="s">
        <v>45</v>
      </c>
      <c r="D38" s="100"/>
      <c r="E38" s="100"/>
      <c r="F38" s="34"/>
      <c r="G38" s="34"/>
    </row>
    <row r="39" spans="2:7" ht="15.75">
      <c r="B39" s="31">
        <v>2</v>
      </c>
      <c r="C39" s="99" t="s">
        <v>46</v>
      </c>
      <c r="D39" s="100"/>
      <c r="E39" s="100"/>
      <c r="F39" s="34"/>
      <c r="G39" s="34"/>
    </row>
    <row r="40" spans="2:7" ht="15.75">
      <c r="B40" s="31">
        <v>3</v>
      </c>
      <c r="C40" s="99" t="s">
        <v>47</v>
      </c>
      <c r="D40" s="100"/>
      <c r="E40" s="100"/>
      <c r="F40" s="34"/>
      <c r="G40" s="34"/>
    </row>
    <row r="41" spans="2:7" ht="15.75">
      <c r="B41" s="102">
        <v>4</v>
      </c>
      <c r="C41" s="99" t="s">
        <v>48</v>
      </c>
      <c r="D41" s="100"/>
      <c r="E41" s="100"/>
      <c r="F41" s="75"/>
      <c r="G41" s="76"/>
    </row>
    <row r="42" spans="2:7" ht="15.75">
      <c r="B42" s="103"/>
      <c r="C42" s="40"/>
      <c r="D42" s="101" t="s">
        <v>24</v>
      </c>
      <c r="E42" s="101"/>
      <c r="F42" s="36"/>
      <c r="G42" s="36"/>
    </row>
    <row r="43" spans="2:7" ht="15.75">
      <c r="B43" s="104"/>
      <c r="C43" s="40"/>
      <c r="D43" s="101" t="s">
        <v>25</v>
      </c>
      <c r="E43" s="101"/>
      <c r="F43" s="46"/>
      <c r="G43" s="46"/>
    </row>
    <row r="44" spans="2:7" ht="15.75">
      <c r="B44" s="102">
        <v>5</v>
      </c>
      <c r="C44" s="99" t="s">
        <v>49</v>
      </c>
      <c r="D44" s="100"/>
      <c r="E44" s="100"/>
      <c r="F44" s="75"/>
      <c r="G44" s="76"/>
    </row>
    <row r="45" spans="2:7" ht="15.75">
      <c r="B45" s="103"/>
      <c r="C45" s="40"/>
      <c r="D45" s="101" t="s">
        <v>17</v>
      </c>
      <c r="E45" s="101"/>
      <c r="F45" s="47"/>
      <c r="G45" s="34"/>
    </row>
    <row r="46" spans="2:7" ht="15.75">
      <c r="B46" s="104"/>
      <c r="C46" s="40"/>
      <c r="D46" s="101" t="s">
        <v>18</v>
      </c>
      <c r="E46" s="101"/>
      <c r="F46" s="47"/>
      <c r="G46" s="34"/>
    </row>
    <row r="47" spans="2:7" ht="15.75">
      <c r="B47" s="48"/>
      <c r="C47" s="48"/>
      <c r="D47" s="49"/>
      <c r="E47" s="49"/>
      <c r="F47" s="50"/>
      <c r="G47" s="51"/>
    </row>
    <row r="48" spans="2:7" ht="15.75">
      <c r="B48" s="52"/>
      <c r="C48" s="52"/>
      <c r="D48" s="52"/>
      <c r="E48" s="53"/>
      <c r="F48" s="110"/>
      <c r="G48" s="110"/>
    </row>
    <row r="49" spans="2:7" ht="15.75">
      <c r="B49" s="111" t="s">
        <v>26</v>
      </c>
      <c r="C49" s="111"/>
      <c r="D49" s="111"/>
      <c r="E49" s="54"/>
      <c r="F49" s="112" t="s">
        <v>27</v>
      </c>
      <c r="G49" s="112"/>
    </row>
    <row r="50" spans="2:7" ht="15.75">
      <c r="B50" s="106" t="s">
        <v>28</v>
      </c>
      <c r="C50" s="106"/>
      <c r="D50" s="106"/>
      <c r="E50" s="55"/>
      <c r="F50" s="107" t="s">
        <v>29</v>
      </c>
      <c r="G50" s="107"/>
    </row>
    <row r="51" spans="2:7" ht="15.75">
      <c r="B51" s="108"/>
      <c r="C51" s="108"/>
      <c r="D51" s="108"/>
      <c r="E51" s="109"/>
      <c r="F51" s="109"/>
      <c r="G51" s="109"/>
    </row>
    <row r="52" spans="2:7" ht="15.75">
      <c r="B52" s="71"/>
      <c r="C52" s="71"/>
      <c r="D52" s="71"/>
      <c r="E52" s="72"/>
      <c r="F52" s="56"/>
      <c r="G52" s="56"/>
    </row>
    <row r="53" spans="2:7" ht="15.75">
      <c r="B53" s="83"/>
      <c r="C53" s="83"/>
      <c r="D53" s="83"/>
      <c r="E53" s="84"/>
      <c r="F53" s="56"/>
      <c r="G53" s="56"/>
    </row>
    <row r="54" spans="2:7" ht="15.75">
      <c r="B54" s="83"/>
      <c r="C54" s="83"/>
      <c r="D54" s="83"/>
      <c r="E54" s="84"/>
      <c r="F54" s="56"/>
      <c r="G54" s="56"/>
    </row>
    <row r="55" spans="2:7" ht="15.75">
      <c r="B55" s="57"/>
      <c r="C55" s="57"/>
      <c r="D55" s="57"/>
      <c r="E55" s="58"/>
      <c r="F55" s="59"/>
      <c r="G55" s="60"/>
    </row>
    <row r="56" spans="2:7" ht="15.75">
      <c r="B56" s="57"/>
      <c r="C56" s="57"/>
      <c r="D56" s="57"/>
      <c r="E56" s="58"/>
      <c r="F56" s="59"/>
      <c r="G56" s="60"/>
    </row>
    <row r="57" spans="2:7" ht="15.75">
      <c r="B57" s="61"/>
      <c r="C57" s="61"/>
      <c r="D57" s="61"/>
      <c r="E57" s="58"/>
      <c r="F57" s="59"/>
      <c r="G57" s="60"/>
    </row>
    <row r="58" spans="2:7" ht="15.75">
      <c r="B58" s="52"/>
      <c r="C58" s="62"/>
      <c r="D58" s="52"/>
      <c r="E58" s="58"/>
      <c r="F58" s="59"/>
      <c r="G58" s="60"/>
    </row>
    <row r="59" spans="2:7" ht="15.75">
      <c r="B59" s="63" t="s">
        <v>30</v>
      </c>
      <c r="C59" s="52"/>
      <c r="D59" s="63"/>
      <c r="E59" s="64"/>
      <c r="F59" s="63" t="s">
        <v>31</v>
      </c>
      <c r="G59" s="63"/>
    </row>
    <row r="60" spans="2:7" ht="15.75">
      <c r="B60" s="65" t="s">
        <v>50</v>
      </c>
    </row>
    <row r="61" spans="2:7" ht="15.75">
      <c r="B61" s="66" t="s">
        <v>51</v>
      </c>
      <c r="C61" s="57"/>
      <c r="D61" s="57"/>
      <c r="E61" s="67"/>
      <c r="F61" s="68"/>
      <c r="G61" s="69"/>
    </row>
    <row r="62" spans="2:7" ht="15.75">
      <c r="B62" s="66"/>
      <c r="C62" s="61"/>
      <c r="D62" s="61"/>
      <c r="E62" s="70"/>
      <c r="F62" s="68"/>
      <c r="G62" s="69"/>
    </row>
  </sheetData>
  <mergeCells count="44">
    <mergeCell ref="B50:D50"/>
    <mergeCell ref="F50:G50"/>
    <mergeCell ref="B51:D51"/>
    <mergeCell ref="E51:G51"/>
    <mergeCell ref="B44:B46"/>
    <mergeCell ref="C44:E44"/>
    <mergeCell ref="D45:E45"/>
    <mergeCell ref="D46:E46"/>
    <mergeCell ref="F48:G48"/>
    <mergeCell ref="B49:D49"/>
    <mergeCell ref="F49:G49"/>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D26:E26"/>
    <mergeCell ref="C14:E14"/>
    <mergeCell ref="C16:E16"/>
    <mergeCell ref="C17:E17"/>
    <mergeCell ref="D18:E18"/>
    <mergeCell ref="D19:E19"/>
    <mergeCell ref="D20:E20"/>
    <mergeCell ref="C21:E21"/>
    <mergeCell ref="D22:E22"/>
    <mergeCell ref="D23:E23"/>
    <mergeCell ref="D24:E24"/>
    <mergeCell ref="C25:E25"/>
    <mergeCell ref="E10:H10"/>
    <mergeCell ref="B1:G1"/>
    <mergeCell ref="B2:G2"/>
    <mergeCell ref="B4:G4"/>
    <mergeCell ref="E8:H8"/>
    <mergeCell ref="E9:H9"/>
  </mergeCells>
  <printOptions horizontalCentered="1"/>
  <pageMargins left="0.23622047244094491" right="0.23622047244094491" top="0.74803149606299213" bottom="0.74803149606299213" header="0.31496062992125984" footer="0.31496062992125984"/>
  <pageSetup paperSize="9"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mneNC5rjyfbK6xkGqNGjoeuE1NA=</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fR2y4GIBJgcZLg01heH7ybm6hl8=</DigestValue>
    </Reference>
  </SignedInfo>
  <SignatureValue>veOjAbMpUPJ6hpAnwTG4qAULTgod/AGTPgUPRcTr1sop2pZhxkIUD2KxL52Ef4/KXAYrgbZ8m1oO
3hAIb+nSZC1DbVFG3ih75ILhdLEiKQOCWfwBWUR83+Ax7H42t3Ac69B5Q3xzTfbQJdx+gYpHPqX5
iR74LANB13/XY6MvVmc=</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aIB3jJ34myuifyajLZWsg2Xqk+U=</DigestValue>
      </Reference>
      <Reference URI="/xl/sharedStrings.xml?ContentType=application/vnd.openxmlformats-officedocument.spreadsheetml.sharedStrings+xml">
        <DigestMethod Algorithm="http://www.w3.org/2000/09/xmldsig#sha1"/>
        <DigestValue>uJJ2mGNTXiRCl2KLkkGy9bIoZyk=</DigestValue>
      </Reference>
      <Reference URI="/xl/worksheets/sheet1.xml?ContentType=application/vnd.openxmlformats-officedocument.spreadsheetml.worksheet+xml">
        <DigestMethod Algorithm="http://www.w3.org/2000/09/xmldsig#sha1"/>
        <DigestValue>CLJLu+NLtHBa+jXUpS4SEeDCJ4M=</DigestValue>
      </Reference>
      <Reference URI="/xl/printerSettings/printerSettings1.bin?ContentType=application/vnd.openxmlformats-officedocument.spreadsheetml.printerSettings">
        <DigestMethod Algorithm="http://www.w3.org/2000/09/xmldsig#sha1"/>
        <DigestValue>8broZC+plvm1g877qZPQu0OizVU=</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hf6ObmidDNEtjX9tY7sKGwZx4cU=</DigestValue>
      </Reference>
      <Reference URI="/xl/workbook.xml?ContentType=application/vnd.openxmlformats-officedocument.spreadsheetml.sheet.main+xml">
        <DigestMethod Algorithm="http://www.w3.org/2000/09/xmldsig#sha1"/>
        <DigestValue>zDHghXeRYG3h6THcuuUo7Usw+nI=</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2023-05-23T08:13:12Z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2023-05-23T08:13:12Z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f1rrCuAHwNDtuNGNrJc3wBJtVwg=</DigestValue>
    </Reference>
    <Reference Type="http://www.w3.org/2000/09/xmldsig#Object" URI="#idOfficeObject">
      <DigestMethod Algorithm="http://www.w3.org/2000/09/xmldsig#sha1"/>
      <DigestValue>B4+ceHkR5QYt8u9l9yfYgMoXpAw=</DigestValue>
    </Reference>
    <Reference Type="http://uri.etsi.org/01903#SignedProperties" URI="#idSignedProperties">
      <Transforms>
        <Transform Algorithm="http://www.w3.org/TR/2001/REC-xml-c14n-20010315"/>
      </Transforms>
      <DigestMethod Algorithm="http://www.w3.org/2000/09/xmldsig#sha1"/>
      <DigestValue>wT0P97Uvt9BW10513/KMzl8nb94=</DigestValue>
    </Reference>
  </SignedInfo>
  <SignatureValue>QgZju5quhGmefp1xF5GznphtHMCEh9Jx0B++F2a1VxCePuuCvChioP/RsVPfJTEukLZOYTiWussZ
NPdSIYe+quEYe3RlZ7TZSiCbO6Hrf7bFYOQ81vtnYUBHcb+yQ3CVj2v5bUcyCkH9Yt/ngCcvh0IR
x1KEQm3oIMfLHvmRNk4=</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aIB3jJ34myuifyajLZWsg2Xqk+U=</DigestValue>
      </Reference>
      <Reference URI="/xl/printerSettings/printerSettings1.bin?ContentType=application/vnd.openxmlformats-officedocument.spreadsheetml.printerSettings">
        <DigestMethod Algorithm="http://www.w3.org/2000/09/xmldsig#sha1"/>
        <DigestValue>8broZC+plvm1g877qZPQu0OizVU=</DigestValue>
      </Reference>
      <Reference URI="/xl/sharedStrings.xml?ContentType=application/vnd.openxmlformats-officedocument.spreadsheetml.sharedStrings+xml">
        <DigestMethod Algorithm="http://www.w3.org/2000/09/xmldsig#sha1"/>
        <DigestValue>uJJ2mGNTXiRCl2KLkkGy9bIoZyk=</DigestValue>
      </Reference>
      <Reference URI="/xl/styles.xml?ContentType=application/vnd.openxmlformats-officedocument.spreadsheetml.styles+xml">
        <DigestMethod Algorithm="http://www.w3.org/2000/09/xmldsig#sha1"/>
        <DigestValue>hf6ObmidDNEtjX9tY7sKGwZx4cU=</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zDHghXeRYG3h6THcuuUo7Usw+nI=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CLJLu+NLtHBa+jXUpS4SEeDCJ4M=</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2023-05-25T02:25:15Z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16.0.10398/14</OfficeVersion>
          <ApplicationVersion>16.0.10398</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2023-05-25T02:25:15Z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2023-05-23T07:09:24Z</cp:lastPrinted>
  <dcterms:created xsi:type="dcterms:W3CDTF">2021-03-31T12:23:45Z</dcterms:created>
  <dcterms:modified xsi:type="dcterms:W3CDTF">2023-05-23T07:09:46Z</dcterms:modified>
</cp:coreProperties>
</file>