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15\"/>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9" i="2" l="1"/>
  <c r="F25" i="2"/>
  <c r="F26" i="2"/>
  <c r="F20" i="2" l="1"/>
  <c r="F18" i="2"/>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<sst xmlns="http://schemas.openxmlformats.org/spreadsheetml/2006/main" count="58" uniqueCount="52">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</sst>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38">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43" fontId="1" fillId="0" borderId="0" applyFont="0" applyFill="0" applyBorder="0" applyAlignment="0" applyProtection="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4">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53"/>
    <cellStyle name="Comma 2 6" xfId="7"/>
    <cellStyle name="Comma 4 3" xfId="5"/>
    <cellStyle name="Comma 5 2" xfId="8"/>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zoomScaleNormal="100" zoomScaleSheetLayoutView="100" workbookViewId="0">
      <selection activeCell="F27" sqref="F27"/>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45062</v>
      </c>
      <c r="F11" s="14"/>
      <c r="G11" s="14"/>
    </row>
    <row r="12" spans="2:9" ht="18.75" customHeight="1">
      <c r="B12" s="15"/>
      <c r="C12" s="9"/>
      <c r="D12" s="16" t="s">
        <v>5</v>
      </c>
      <c r="E12" s="17">
        <f>+E11</f>
        <v>45062</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45061</v>
      </c>
      <c r="G15" s="27">
        <v>45056</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55356227321</v>
      </c>
      <c r="G18" s="33">
        <v>55380825558</v>
      </c>
    </row>
    <row r="19" spans="2:9" ht="15.75">
      <c r="B19" s="31">
        <v>1.2</v>
      </c>
      <c r="C19" s="32"/>
      <c r="D19" s="101" t="s">
        <v>12</v>
      </c>
      <c r="E19" s="101"/>
      <c r="F19" s="33"/>
      <c r="G19" s="33"/>
    </row>
    <row r="20" spans="2:9" ht="15.75">
      <c r="B20" s="31">
        <v>1.3</v>
      </c>
      <c r="C20" s="32"/>
      <c r="D20" s="101" t="s">
        <v>13</v>
      </c>
      <c r="E20" s="101"/>
      <c r="F20" s="35">
        <f>G24</f>
        <v>12883.74</v>
      </c>
      <c r="G20" s="35">
        <v>12879.66</v>
      </c>
    </row>
    <row r="21" spans="2:9" ht="15.75">
      <c r="B21" s="29">
        <v>2</v>
      </c>
      <c r="C21" s="99" t="s">
        <v>40</v>
      </c>
      <c r="D21" s="100"/>
      <c r="E21" s="100"/>
      <c r="F21" s="34"/>
      <c r="G21" s="34"/>
    </row>
    <row r="22" spans="2:9" ht="15.75">
      <c r="B22" s="31">
        <v>2.1</v>
      </c>
      <c r="C22" s="32"/>
      <c r="D22" s="101" t="s">
        <v>11</v>
      </c>
      <c r="E22" s="101"/>
      <c r="F22" s="33">
        <v>55384431208</v>
      </c>
      <c r="G22" s="34">
        <v>55356227321</v>
      </c>
    </row>
    <row r="23" spans="2:9" ht="15.75">
      <c r="B23" s="31">
        <v>2.2000000000000002</v>
      </c>
      <c r="C23" s="32"/>
      <c r="D23" s="101" t="s">
        <v>12</v>
      </c>
      <c r="E23" s="101"/>
      <c r="F23" s="34"/>
      <c r="G23" s="34"/>
      <c r="I23" s="81"/>
    </row>
    <row r="24" spans="2:9" ht="15.75">
      <c r="B24" s="31">
        <v>2.2999999999999998</v>
      </c>
      <c r="C24" s="32"/>
      <c r="D24" s="101" t="s">
        <v>13</v>
      </c>
      <c r="E24" s="101"/>
      <c r="F24" s="87">
        <v>12893.95</v>
      </c>
      <c r="G24" s="35">
        <v>12883.74</v>
      </c>
      <c r="H24" s="81"/>
    </row>
    <row r="25" spans="2:9" ht="15.75">
      <c r="B25" s="29">
        <v>3</v>
      </c>
      <c r="C25" s="99" t="s">
        <v>41</v>
      </c>
      <c r="D25" s="100"/>
      <c r="E25" s="100"/>
      <c r="F25" s="74">
        <f>F22-F18</f>
        <v>28203887</v>
      </c>
      <c r="G25" s="74">
        <v>-24598237</v>
      </c>
      <c r="H25" s="80"/>
    </row>
    <row r="26" spans="2:9" ht="15.75">
      <c r="B26" s="37">
        <v>3.1</v>
      </c>
      <c r="C26" s="38"/>
      <c r="D26" s="95" t="s">
        <v>14</v>
      </c>
      <c r="E26" s="95"/>
      <c r="F26" s="74">
        <f>F25-F27</f>
        <v>43847747</v>
      </c>
      <c r="G26" s="74">
        <v>17541131</v>
      </c>
      <c r="H26" s="81"/>
    </row>
    <row r="27" spans="2:9" ht="15.75">
      <c r="B27" s="37">
        <v>3.2</v>
      </c>
      <c r="C27" s="39"/>
      <c r="D27" s="95" t="s">
        <v>15</v>
      </c>
      <c r="E27" s="95"/>
      <c r="F27" s="86">
        <v>-15643860</v>
      </c>
      <c r="G27" s="74">
        <v>-42139368</v>
      </c>
    </row>
    <row r="28" spans="2:9" ht="15.75">
      <c r="B28" s="37">
        <v>3.3</v>
      </c>
      <c r="C28" s="40"/>
      <c r="D28" s="95" t="s">
        <v>16</v>
      </c>
      <c r="E28" s="95"/>
      <c r="F28" s="78"/>
      <c r="G28" s="78"/>
    </row>
    <row r="29" spans="2:9" ht="15.75">
      <c r="B29" s="41">
        <v>4</v>
      </c>
      <c r="C29" s="99" t="s">
        <v>42</v>
      </c>
      <c r="D29" s="100"/>
      <c r="E29" s="100"/>
      <c r="F29" s="35">
        <f>+F24-F20</f>
        <v>10.210000000000946</v>
      </c>
      <c r="G29" s="35">
        <v>4.0799999999999272</v>
      </c>
      <c r="I29" s="82"/>
    </row>
    <row r="30" spans="2:9" ht="15.75">
      <c r="B30" s="41">
        <v>5</v>
      </c>
      <c r="C30" s="99" t="s">
        <v>43</v>
      </c>
      <c r="D30" s="100"/>
      <c r="E30" s="100"/>
      <c r="F30" s="77"/>
      <c r="G30" s="85"/>
    </row>
    <row r="31" spans="2:9" ht="15.75">
      <c r="B31" s="37">
        <v>5.0999999999999996</v>
      </c>
      <c r="C31" s="40"/>
      <c r="D31" s="101" t="s">
        <v>17</v>
      </c>
      <c r="E31" s="101"/>
      <c r="F31" s="88">
        <v>55384431208</v>
      </c>
      <c r="G31" s="42">
        <v>55380825557</v>
      </c>
    </row>
    <row r="32" spans="2:9" ht="15.75">
      <c r="B32" s="37">
        <v>5.2</v>
      </c>
      <c r="C32" s="40"/>
      <c r="D32" s="101" t="s">
        <v>18</v>
      </c>
      <c r="E32" s="101"/>
      <c r="F32" s="88">
        <v>53306120377</v>
      </c>
      <c r="G32" s="42">
        <v>53306120377</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sEBnxACVkAYoJIT2l5acKuJB0HQ=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vtHwxAPqhgiXATIEwopOTxZymxY=</DigestValue>
    </Reference>
  </SignedInfo>
  <SignatureValue>Z4xJ46UJLUqJWmGXAXVJOri8+/nJu3RX9ZAr0xquhF40ZNa+Le0nW8ZgpPj3KXiXsqkRabKorQ7u
mlm+SyMRPyZf0XYK5XZ/GP96VsAMSykYc3KMqlr6tqhSqDu4lmMwj8TUecBQQgyqSsN/Tbko0T3Y
XIWlZ+QN3ClAWialXik=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Me3OHBiFT1RZfyolzC/aRzK0oN0=</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IoQ4LxlJJ2e4djBgnG5BjmwWJgc=</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8DoEXsCylnFcvAK1J6mj6aUa3Bc=</DigestValue>
      </Reference>
      <Reference URI="/xl/workbook.xml?ContentType=application/vnd.openxmlformats-officedocument.spreadsheetml.sheet.main+xml">
        <DigestMethod Algorithm="http://www.w3.org/2000/09/xmldsig#sha1"/>
        <DigestValue>+rrSeFh9Jjjm5WMsX4mJZUTUfCc=</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2023-05-16T09:02:48Z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2023-05-16T09:02:48Z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5ZkZEe7Bfs36G5ZtkLCa6DwuYjQ=</DigestValue>
    </Reference>
    <Reference Type="http://www.w3.org/2000/09/xmldsig#Object" URI="#idOfficeObject">
      <DigestMethod Algorithm="http://www.w3.org/2000/09/xmldsig#sha1"/>
      <DigestValue>AeUqY24H/OWSYkTGy1ThPKm4VUw=</DigestValue>
    </Reference>
    <Reference Type="http://uri.etsi.org/01903#SignedProperties" URI="#idSignedProperties">
      <Transforms>
        <Transform Algorithm="http://www.w3.org/TR/2001/REC-xml-c14n-20010315"/>
      </Transforms>
      <DigestMethod Algorithm="http://www.w3.org/2000/09/xmldsig#sha1"/>
      <DigestValue>pBZ3Hrn3Y25ULwZjuO5dWTTKSk8=</DigestValue>
    </Reference>
  </SignedInfo>
  <SignatureValue>U0zdEgNYijfqrv2FHFRzWk6kEYRH5DFwAbD1Dm+lycnkPIGeAYfOdMSeWstVSsO5a20YEZHAYQTB
I2G2V5iUJCijt+wg/JbB4/IDJ7iau45lOmSdNkDl2lBQrM4ZW8D4Z9KsJ/JsEJEsASXONQcNvqim
QUFVuxiaJVHKyOGWKkk=</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Me3OHBiFT1RZfyolzC/aRzK0oN0=</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8DoEXsCylnFcvAK1J6mj6aUa3Bc=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+rrSeFh9Jjjm5WMsX4mJZUTUfCc=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IoQ4LxlJJ2e4djBgnG5BjmwWJgc=</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2023-05-16T10:26:13Z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16.0.10397/14</OfficeVersion>
          <ApplicationVersion>16.0.10397</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2023-05-16T10:26:13Z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2023-05-12T10:52:53Z</cp:lastPrinted>
  <dcterms:created xsi:type="dcterms:W3CDTF">2021-03-31T12:23:45Z</dcterms:created>
  <dcterms:modified xsi:type="dcterms:W3CDTF">2023-05-16T08:02:32Z</dcterms:modified>
</cp:coreProperties>
</file>