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ĐỊNH KỲ\báo cáo tháng\THÁNG 11.2022\"/>
    </mc:Choice>
  </mc:AlternateContent>
  <bookViews>
    <workbookView xWindow="0" yWindow="0" windowWidth="24000" windowHeight="9600" tabRatio="944" activeTab="8"/>
  </bookViews>
  <sheets>
    <sheet name="Sheet1" sheetId="18" r:id="rId1"/>
    <sheet name="BCLCGT_06262" sheetId="19" state="hidden" r:id="rId2"/>
    <sheet name="BCthunhap" sheetId="16" r:id="rId3"/>
    <sheet name="BCtinhhinhtaichinh" sheetId="17" r:id="rId4"/>
    <sheet name="BCTaiSan_06027" sheetId="9" r:id="rId5"/>
    <sheet name="BCKetQuaHoatDong_06028" sheetId="10" r:id="rId6"/>
    <sheet name="BCDanhMucDauTu_06029" sheetId="11" r:id="rId7"/>
    <sheet name="Khac_06030" sheetId="12" r:id="rId8"/>
    <sheet name="GiaTriTaiSanRong_06129" sheetId="14" r:id="rId9"/>
    <sheet name="BCHoatDongVay_06026" sheetId="8" r:id="rId10"/>
    <sheet name="BC Han muc nuoc ngoai" sheetId="21" r:id="rId11"/>
    <sheet name="BC TS DT nuoc ngoai" sheetId="22" r:id="rId12"/>
    <sheet name="BCKetQuaHoatDong DT nuoc ngoai" sheetId="23" r:id="rId13"/>
    <sheet name="BCDanhMucDauTu DT nuoc ngoai" sheetId="24" r:id="rId14"/>
  </sheets>
  <definedNames>
    <definedName name="_xlnm._FilterDatabase" localSheetId="10" hidden="1">#REF!</definedName>
    <definedName name="_xlnm._FilterDatabase" localSheetId="11" hidden="1">#REF!</definedName>
    <definedName name="_xlnm._FilterDatabase" localSheetId="13" hidden="1">#REF!</definedName>
    <definedName name="_xlnm._FilterDatabase" localSheetId="12" hidden="1">#REF!</definedName>
    <definedName name="_xlnm._FilterDatabase" localSheetId="3" hidden="1">BCtinhhinhtaichinh!$G$14:$G$36</definedName>
    <definedName name="_xlnm._FilterDatabase" hidden="1">#REF!</definedName>
    <definedName name="d" hidden="1">#REF!</definedName>
    <definedName name="_xlnm.Print_Area" localSheetId="10">'BC Han muc nuoc ngoai'!$A$1:$D$40</definedName>
    <definedName name="_xlnm.Print_Area" localSheetId="11">'BC TS DT nuoc ngoai'!$A$1:$G$44</definedName>
    <definedName name="_xlnm.Print_Area" localSheetId="13">'BCDanhMucDauTu DT nuoc ngoai'!$A$1:$H$51</definedName>
    <definedName name="_xlnm.Print_Area" localSheetId="6">BCDanhMucDauTu_06029!$A$1:$G$63</definedName>
    <definedName name="_xlnm.Print_Area" localSheetId="12">'BCKetQuaHoatDong DT nuoc ngoai'!$A$1:$G$41</definedName>
    <definedName name="_xlnm.Print_Area" localSheetId="5">BCKetQuaHoatDong_06028!$A$1:$F$67</definedName>
    <definedName name="_xlnm.Print_Area" localSheetId="1">BCLCGT_06262!$A$1:$E$69</definedName>
    <definedName name="_xlnm.Print_Area" localSheetId="4">BCTaiSan_06027!$A$1:$F$73</definedName>
    <definedName name="_xlnm.Print_Area" localSheetId="3">BCtinhhinhtaichinh!$A$1:$E$75</definedName>
    <definedName name="_xlnm.Print_Area" localSheetId="2">BCthunhap!$A$1:$G$61</definedName>
    <definedName name="_xlnm.Print_Area" localSheetId="9">BCHoatDongVay_06026!$A$1:$K$38</definedName>
    <definedName name="_xlnm.Print_Area" localSheetId="8">GiaTriTaiSanRong_06129!$A$1:$F$35</definedName>
    <definedName name="_xlnm.Print_Area" localSheetId="7">Khac_06030!$A$1:$F$57</definedName>
    <definedName name="_xlnm.Print_Titles" localSheetId="11">'BC TS DT nuoc ngoai'!$13:$13</definedName>
    <definedName name="_xlnm.Print_Titles" localSheetId="13">'BCDanhMucDauTu DT nuoc ngoai'!$12:$12</definedName>
    <definedName name="_xlnm.Print_Titles" localSheetId="6">BCDanhMucDauTu_06029!$13:$13</definedName>
    <definedName name="_xlnm.Print_Titles" localSheetId="12">'BCKetQuaHoatDong DT nuoc ngoai'!$12:$12</definedName>
    <definedName name="_xlnm.Print_Titles" localSheetId="5">BCKetQuaHoatDong_06028!$13:$13</definedName>
    <definedName name="_xlnm.Print_Titles" localSheetId="1">BCLCGT_06262!$12:$12</definedName>
    <definedName name="_xlnm.Print_Titles" localSheetId="4">BCTaiSan_06027!$13:$13</definedName>
    <definedName name="_xlnm.Print_Titles" localSheetId="3">BCtinhhinhtaichinh!$12:$12</definedName>
    <definedName name="_xlnm.Print_Titles" localSheetId="2">BCthunhap!$12:$13</definedName>
    <definedName name="_xlnm.Print_Titles" localSheetId="7">Khac_06030!$13:$13</definedName>
  </definedNames>
  <calcPr calcId="162913"/>
</workbook>
</file>

<file path=xl/calcChain.xml><?xml version="1.0" encoding="utf-8"?>
<calcChain xmlns="http://schemas.openxmlformats.org/spreadsheetml/2006/main">
  <c r="F38" i="11" l="1"/>
  <c r="F47" i="11" l="1"/>
  <c r="D25" i="11"/>
  <c r="F25" i="11"/>
  <c r="C10" i="11" l="1"/>
  <c r="A5" i="11"/>
  <c r="C10" i="9"/>
  <c r="A5" i="9"/>
  <c r="F48" i="11" l="1"/>
  <c r="G45" i="11" l="1"/>
  <c r="G41" i="11"/>
  <c r="G43" i="11"/>
  <c r="G23" i="11" l="1"/>
  <c r="G22" i="11"/>
  <c r="G32" i="11"/>
  <c r="G21" i="11"/>
  <c r="G47" i="11"/>
  <c r="G38" i="11"/>
  <c r="G31" i="11"/>
  <c r="G40" i="11"/>
  <c r="D4" i="18"/>
  <c r="D5" i="18"/>
  <c r="C5" i="18"/>
  <c r="B5" i="18"/>
  <c r="D3" i="18"/>
  <c r="C4" i="18"/>
  <c r="B4" i="18"/>
  <c r="B3" i="18"/>
  <c r="G34" i="19"/>
  <c r="G35" i="19"/>
  <c r="G36" i="19"/>
  <c r="G37" i="19"/>
  <c r="G38" i="19"/>
  <c r="G39" i="19"/>
  <c r="G40" i="19"/>
  <c r="G41" i="19"/>
  <c r="G42" i="19"/>
  <c r="G43" i="19"/>
  <c r="G44" i="19"/>
  <c r="G45" i="19"/>
  <c r="G46" i="19"/>
  <c r="G47" i="19"/>
  <c r="G48" i="19"/>
  <c r="G49" i="19"/>
  <c r="G50" i="19"/>
  <c r="G51" i="19"/>
  <c r="G52" i="19"/>
  <c r="G53" i="19"/>
  <c r="G54" i="19"/>
  <c r="G15" i="19"/>
  <c r="G16" i="19"/>
  <c r="G17" i="19"/>
  <c r="G18" i="19"/>
  <c r="G19" i="19"/>
  <c r="G20" i="19"/>
  <c r="G21" i="19"/>
  <c r="G22" i="19"/>
  <c r="G23" i="19"/>
  <c r="G24" i="19"/>
  <c r="G25" i="19"/>
  <c r="G26" i="19"/>
  <c r="G27" i="19"/>
  <c r="G28" i="19"/>
  <c r="G29" i="19"/>
  <c r="G30" i="19"/>
  <c r="G31" i="19"/>
  <c r="G32" i="19"/>
  <c r="G33" i="19"/>
  <c r="G14" i="19"/>
  <c r="B10" i="19"/>
  <c r="A5" i="19"/>
  <c r="D12" i="17"/>
  <c r="E12" i="17"/>
  <c r="A5" i="8"/>
  <c r="A4" i="22" s="1"/>
  <c r="A4" i="24" s="1"/>
  <c r="D10" i="8"/>
  <c r="C10" i="21" s="1"/>
  <c r="C9" i="22" s="1"/>
  <c r="C9" i="23" s="1"/>
  <c r="C9" i="24" s="1"/>
  <c r="A5" i="14"/>
  <c r="A5" i="21" s="1"/>
  <c r="A4" i="23" s="1"/>
  <c r="D10" i="14"/>
  <c r="C10" i="12"/>
  <c r="A5" i="12"/>
  <c r="C10" i="10"/>
  <c r="A5" i="10"/>
  <c r="B10" i="17"/>
  <c r="A5" i="17"/>
  <c r="B10" i="16"/>
  <c r="A5" i="16"/>
  <c r="G25" i="11" l="1"/>
  <c r="C3" i="18"/>
</calcChain>
</file>

<file path=xl/comments1.xml><?xml version="1.0" encoding="utf-8"?>
<comments xmlns="http://schemas.openxmlformats.org/spreadsheetml/2006/main">
  <authors>
    <author>vinhnt1</author>
  </authors>
  <commentList>
    <comment ref="D40" authorId="0" shapeId="0">
      <text>
        <r>
          <rPr>
            <b/>
            <sz val="9"/>
            <color indexed="81"/>
            <rFont val="Tahoma"/>
            <family val="2"/>
          </rPr>
          <t>vinhnt1:</t>
        </r>
        <r>
          <rPr>
            <sz val="9"/>
            <color indexed="81"/>
            <rFont val="Tahoma"/>
            <family val="2"/>
          </rPr>
          <t xml:space="preserve">
PHI KIEM TOAN, PHI THUONG NIEN</t>
        </r>
      </text>
    </comment>
    <comment ref="E40" authorId="0" shapeId="0">
      <text>
        <r>
          <rPr>
            <b/>
            <sz val="9"/>
            <color indexed="81"/>
            <rFont val="Tahoma"/>
            <family val="2"/>
          </rPr>
          <t>vinhnt1:</t>
        </r>
        <r>
          <rPr>
            <sz val="9"/>
            <color indexed="81"/>
            <rFont val="Tahoma"/>
            <family val="2"/>
          </rPr>
          <t xml:space="preserve">
PHI KIEM TOAN, PHI THUONG NIEN</t>
        </r>
      </text>
    </comment>
  </commentList>
</comments>
</file>

<file path=xl/comments2.xml><?xml version="1.0" encoding="utf-8"?>
<comments xmlns="http://schemas.openxmlformats.org/spreadsheetml/2006/main">
  <authors>
    <author>QuynhLan</author>
  </authors>
  <commentList>
    <comment ref="D33" authorId="0" shapeId="0">
      <text>
        <r>
          <rPr>
            <b/>
            <sz val="9"/>
            <color indexed="81"/>
            <rFont val="Tahoma"/>
            <family val="2"/>
            <charset val="163"/>
          </rPr>
          <t>QuynhLan:</t>
        </r>
        <r>
          <rPr>
            <sz val="9"/>
            <color indexed="81"/>
            <rFont val="Tahoma"/>
            <family val="2"/>
            <charset val="163"/>
          </rPr>
          <t xml:space="preserve">
BROKER FEE, PHI TRAI PHIEU</t>
        </r>
      </text>
    </comment>
    <comment ref="E33" authorId="0" shapeId="0">
      <text>
        <r>
          <rPr>
            <b/>
            <sz val="9"/>
            <color indexed="81"/>
            <rFont val="Tahoma"/>
            <family val="2"/>
            <charset val="163"/>
          </rPr>
          <t>QuynhLan:</t>
        </r>
        <r>
          <rPr>
            <sz val="9"/>
            <color indexed="81"/>
            <rFont val="Tahoma"/>
            <family val="2"/>
            <charset val="163"/>
          </rPr>
          <t xml:space="preserve">
BROKER FEE, PHI TRAI PHIEU</t>
        </r>
      </text>
    </comment>
  </commentList>
</comments>
</file>

<file path=xl/comments3.xml><?xml version="1.0" encoding="utf-8"?>
<comments xmlns="http://schemas.openxmlformats.org/spreadsheetml/2006/main">
  <authors>
    <author>vinhnt1</author>
  </authors>
  <commentList>
    <comment ref="D21" authorId="0" shapeId="0">
      <text>
        <r>
          <rPr>
            <b/>
            <sz val="9"/>
            <color indexed="81"/>
            <rFont val="Tahoma"/>
            <family val="2"/>
          </rPr>
          <t>vinhnt1:</t>
        </r>
        <r>
          <rPr>
            <sz val="9"/>
            <color indexed="81"/>
            <rFont val="Tahoma"/>
            <family val="2"/>
          </rPr>
          <t xml:space="preserve">
phi hop dai hoi, luong ban dai dien, phi ub, phi chuyen tien ngan hang
</t>
        </r>
      </text>
    </comment>
    <comment ref="E21" authorId="0" shapeId="0">
      <text>
        <r>
          <rPr>
            <b/>
            <sz val="9"/>
            <color indexed="81"/>
            <rFont val="Tahoma"/>
            <family val="2"/>
          </rPr>
          <t>vinhnt1:</t>
        </r>
        <r>
          <rPr>
            <sz val="9"/>
            <color indexed="81"/>
            <rFont val="Tahoma"/>
            <family val="2"/>
          </rPr>
          <t xml:space="preserve">
phi hop dai hoi, luong ban dai dien, phi ub, phi chuyen tien ngan hang
</t>
        </r>
      </text>
    </comment>
  </commentList>
</comments>
</file>

<file path=xl/sharedStrings.xml><?xml version="1.0" encoding="utf-8"?>
<sst xmlns="http://schemas.openxmlformats.org/spreadsheetml/2006/main" count="1060" uniqueCount="718">
  <si>
    <t>110</t>
  </si>
  <si>
    <t>120</t>
  </si>
  <si>
    <t>121</t>
  </si>
  <si>
    <t>130</t>
  </si>
  <si>
    <t>131</t>
  </si>
  <si>
    <t>300</t>
  </si>
  <si>
    <t>311</t>
  </si>
  <si>
    <t>312</t>
  </si>
  <si>
    <t>314</t>
  </si>
  <si>
    <t>315</t>
  </si>
  <si>
    <t>318</t>
  </si>
  <si>
    <t>400</t>
  </si>
  <si>
    <t>411</t>
  </si>
  <si>
    <t>412</t>
  </si>
  <si>
    <t>420</t>
  </si>
  <si>
    <t>430</t>
  </si>
  <si>
    <t>01</t>
  </si>
  <si>
    <t>02</t>
  </si>
  <si>
    <t>03</t>
  </si>
  <si>
    <t>32</t>
  </si>
  <si>
    <t>31</t>
  </si>
  <si>
    <t>30</t>
  </si>
  <si>
    <t>14</t>
  </si>
  <si>
    <t>13</t>
  </si>
  <si>
    <t>12</t>
  </si>
  <si>
    <t>11</t>
  </si>
  <si>
    <t>10</t>
  </si>
  <si>
    <t>04</t>
  </si>
  <si>
    <t>05</t>
  </si>
  <si>
    <t>06</t>
  </si>
  <si>
    <t>07</t>
  </si>
  <si>
    <t>08</t>
  </si>
  <si>
    <t>09</t>
  </si>
  <si>
    <t>15</t>
  </si>
  <si>
    <t>20</t>
  </si>
  <si>
    <t>20.1</t>
  </si>
  <si>
    <t>20.2</t>
  </si>
  <si>
    <t>20.3</t>
  </si>
  <si>
    <t>20.4</t>
  </si>
  <si>
    <t>20.5</t>
  </si>
  <si>
    <t>23</t>
  </si>
  <si>
    <t>24</t>
  </si>
  <si>
    <t>24.1</t>
  </si>
  <si>
    <t>24.2</t>
  </si>
  <si>
    <t>40</t>
  </si>
  <si>
    <t>41</t>
  </si>
  <si>
    <t>I</t>
  </si>
  <si>
    <t>111</t>
  </si>
  <si>
    <t>112</t>
  </si>
  <si>
    <t>122</t>
  </si>
  <si>
    <t>133</t>
  </si>
  <si>
    <t>134</t>
  </si>
  <si>
    <t>136</t>
  </si>
  <si>
    <t>137</t>
  </si>
  <si>
    <t>138</t>
  </si>
  <si>
    <t>100</t>
  </si>
  <si>
    <t>II</t>
  </si>
  <si>
    <t>313</t>
  </si>
  <si>
    <t>316</t>
  </si>
  <si>
    <t>317</t>
  </si>
  <si>
    <t>319</t>
  </si>
  <si>
    <t>320</t>
  </si>
  <si>
    <t>413</t>
  </si>
  <si>
    <t>414</t>
  </si>
  <si>
    <t>440</t>
  </si>
  <si>
    <t>441</t>
  </si>
  <si>
    <t>442</t>
  </si>
  <si>
    <t>VI</t>
  </si>
  <si>
    <t>001</t>
  </si>
  <si>
    <t>002</t>
  </si>
  <si>
    <t>003</t>
  </si>
  <si>
    <t>004</t>
  </si>
  <si>
    <t>1.1</t>
  </si>
  <si>
    <t>2287</t>
  </si>
  <si>
    <t>2288</t>
  </si>
  <si>
    <t>1.2</t>
  </si>
  <si>
    <t>2289</t>
  </si>
  <si>
    <t>2290</t>
  </si>
  <si>
    <t>A</t>
  </si>
  <si>
    <t>2291</t>
  </si>
  <si>
    <t>2.1</t>
  </si>
  <si>
    <t>2292</t>
  </si>
  <si>
    <t>2293</t>
  </si>
  <si>
    <t>2.2</t>
  </si>
  <si>
    <t>2295</t>
  </si>
  <si>
    <t>2296</t>
  </si>
  <si>
    <t>B</t>
  </si>
  <si>
    <t>2297</t>
  </si>
  <si>
    <t>2200</t>
  </si>
  <si>
    <t>I.1</t>
  </si>
  <si>
    <t>2201</t>
  </si>
  <si>
    <t>2202</t>
  </si>
  <si>
    <t>2203</t>
  </si>
  <si>
    <t>I.2</t>
  </si>
  <si>
    <t>2205</t>
  </si>
  <si>
    <t>2205.1</t>
  </si>
  <si>
    <t>2205.2</t>
  </si>
  <si>
    <t>I.3</t>
  </si>
  <si>
    <t>2206</t>
  </si>
  <si>
    <t>I.4</t>
  </si>
  <si>
    <t>2207</t>
  </si>
  <si>
    <t>I.5</t>
  </si>
  <si>
    <t>2208</t>
  </si>
  <si>
    <t>I.6</t>
  </si>
  <si>
    <t>2210</t>
  </si>
  <si>
    <t>I.7</t>
  </si>
  <si>
    <t>2211</t>
  </si>
  <si>
    <t>I.8</t>
  </si>
  <si>
    <t>2212</t>
  </si>
  <si>
    <t>2213</t>
  </si>
  <si>
    <t>II.1</t>
  </si>
  <si>
    <t>2214</t>
  </si>
  <si>
    <t>II.2</t>
  </si>
  <si>
    <t>2215</t>
  </si>
  <si>
    <t>II.3</t>
  </si>
  <si>
    <t>2216</t>
  </si>
  <si>
    <t>2217</t>
  </si>
  <si>
    <t>2218</t>
  </si>
  <si>
    <t>2219</t>
  </si>
  <si>
    <t>2220</t>
  </si>
  <si>
    <t>2221</t>
  </si>
  <si>
    <t>2222</t>
  </si>
  <si>
    <t>2223</t>
  </si>
  <si>
    <t>2224</t>
  </si>
  <si>
    <t>2225</t>
  </si>
  <si>
    <t>2226</t>
  </si>
  <si>
    <t>2227</t>
  </si>
  <si>
    <t>2228</t>
  </si>
  <si>
    <t>2229</t>
  </si>
  <si>
    <t>2230</t>
  </si>
  <si>
    <t>2231</t>
  </si>
  <si>
    <t>2232</t>
  </si>
  <si>
    <t>2232.1</t>
  </si>
  <si>
    <t>III</t>
  </si>
  <si>
    <t>2233</t>
  </si>
  <si>
    <t>IV</t>
  </si>
  <si>
    <t>2234</t>
  </si>
  <si>
    <t>2235</t>
  </si>
  <si>
    <t>2236</t>
  </si>
  <si>
    <t>V</t>
  </si>
  <si>
    <t>2237</t>
  </si>
  <si>
    <t>2238</t>
  </si>
  <si>
    <t>VII</t>
  </si>
  <si>
    <t>2239</t>
  </si>
  <si>
    <t>2240</t>
  </si>
  <si>
    <t>2239.3</t>
  </si>
  <si>
    <t>VIII</t>
  </si>
  <si>
    <t>2243</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</si>
  <si>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</si>
  <si>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</si>
  <si>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</si>
  <si>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</si>
  <si>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</si>
  <si>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</si>
  <si>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</si>
  <si>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</si>
  <si>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</si>
  <si>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</si>
  <si>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</si>
  <si>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</si>
  <si>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</si>
  <si>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</si>
  <si>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</si>
  <si>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</si>
  <si>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</si>
  <si>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</si>
  <si>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</si>
  <si>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</si>
  <si>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</si>
  <si>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</si>
  <si>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</si>
  <si>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2285</t>
  </si>
  <si>
    <t>4060</t>
  </si>
  <si>
    <t>4061</t>
  </si>
  <si>
    <t>4062</t>
  </si>
  <si>
    <t>4063</t>
  </si>
  <si>
    <t>4064</t>
  </si>
  <si>
    <t>III.1</t>
  </si>
  <si>
    <t>4065</t>
  </si>
  <si>
    <t>III.2</t>
  </si>
  <si>
    <t>4066</t>
  </si>
  <si>
    <t>4067</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</si>
  <si>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</si>
  <si>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</si>
  <si>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</si>
  <si>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</si>
  <si>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</si>
  <si>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Đại diện có thẩm quyền của Ngân hàng giám sát</t>
  </si>
  <si>
    <t>Đại diện có thẩm quyền của Công ty quản lý Quỹ</t>
  </si>
  <si>
    <t>Authorised Representative of Supervisory Bank</t>
  </si>
  <si>
    <t>Authorised Representative of Fund Management Company</t>
  </si>
  <si>
    <t>BÁO  CÁO TÌNH HÌNH TÀI CHÍNH
STATEMENT OF FINANCIAL POSITION</t>
  </si>
  <si>
    <t>2205.3</t>
  </si>
  <si>
    <t>2205.4</t>
  </si>
  <si>
    <t>2215.3</t>
  </si>
  <si>
    <t>2215.5</t>
  </si>
  <si>
    <t>2215.8</t>
  </si>
  <si>
    <t>2215.7</t>
  </si>
  <si>
    <t>2215.4</t>
  </si>
  <si>
    <t>2215.12</t>
  </si>
  <si>
    <t>2215.9</t>
  </si>
  <si>
    <t>2215.6</t>
  </si>
  <si>
    <t>2215.13</t>
  </si>
  <si>
    <t>2215.11</t>
  </si>
  <si>
    <t>2232.3</t>
  </si>
  <si>
    <t>2227.1</t>
  </si>
  <si>
    <t>2226.1</t>
  </si>
  <si>
    <t>2226.2</t>
  </si>
  <si>
    <t>2227.2</t>
  </si>
  <si>
    <t>2232.2</t>
  </si>
  <si>
    <t>STT
No</t>
  </si>
  <si>
    <t>Nội dung
Indicator</t>
  </si>
  <si>
    <t>Mã chỉ tiêu
Code</t>
  </si>
  <si>
    <t xml:space="preserve">Tiền
Cash </t>
  </si>
  <si>
    <t>Trái phiếu
Bonds</t>
  </si>
  <si>
    <t>STT/No.</t>
  </si>
  <si>
    <t>Loại
Category</t>
  </si>
  <si>
    <t>Giá thị trường
hoặc giá trị hợp lý tại ngày báo cáo
Market price</t>
  </si>
  <si>
    <t>Tổng giá trị (Đồng)
Value (VND)</t>
  </si>
  <si>
    <t>Tỷ lệ % Tổng giá trị tài sản của Quỹ
% of total asset</t>
  </si>
  <si>
    <t>Phụ lục 26. Mẫu báo cáo thay đổi giá trị tài sản ròng, giao dịch chứng chỉ quỹ
Appendix 26. Report on change of Net Asset Value, trading of Fund Certificate</t>
  </si>
  <si>
    <t>Nội dung
Item</t>
  </si>
  <si>
    <t>Chỉ tiêu/Indicators</t>
  </si>
  <si>
    <t>Mã chỉ tiêu/Code</t>
  </si>
  <si>
    <t>STT
No.</t>
  </si>
  <si>
    <t>Nội dung hoạt động (nêu chi tiết theo mục tiêu và đối tác)
Description</t>
  </si>
  <si>
    <t>Mục tiêu/Tài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</si>
  <si>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</si>
  <si>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</si>
  <si>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</si>
  <si>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</si>
  <si>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 
Balance/NAV</t>
  </si>
  <si>
    <t>Thời điểm báo cáo
As at reporting date</t>
  </si>
  <si>
    <t>Ngày tháng năm 
Date</t>
  </si>
  <si>
    <r>
      <t xml:space="preserve">Hợp đồng Repo </t>
    </r>
    <r>
      <rPr>
        <i/>
        <sz val="10"/>
        <rFont val="Tahoma"/>
        <family val="2"/>
      </rPr>
      <t>(nêu chi tiết từng hợp đồng)
Repo (detail by each contract)</t>
    </r>
  </si>
  <si>
    <t>Tổng giá trị các hợp đồng Repo/giá trị tài sản ròng
Repo/NAV</t>
  </si>
  <si>
    <r>
      <t xml:space="preserve">Cho vay chứng khoán </t>
    </r>
    <r>
      <rPr>
        <i/>
        <sz val="10"/>
        <rFont val="Tahoma"/>
        <family val="2"/>
      </rPr>
      <t>(nêu chi tiết từng hợp đồng)
Margin (detail by each contract)</t>
    </r>
  </si>
  <si>
    <t>Tổng giá trị các hợp đồng/giá trị tài sản ròng của quỹ
Total Margin/NAV</t>
  </si>
  <si>
    <r>
      <t>Hợp đồng Reverse Repo</t>
    </r>
    <r>
      <rPr>
        <i/>
        <sz val="10"/>
        <rFont val="Tahoma"/>
        <family val="2"/>
      </rPr>
      <t xml:space="preserve"> (nêu chi tiết từng hợp đồng)
Reverse Repo (Detail by each contract)</t>
    </r>
  </si>
  <si>
    <t>Tổng giá trị các hợp đồng/giá trị tài sản ròng của quỹ
Reverse Repo/NAV</t>
  </si>
  <si>
    <r>
      <t xml:space="preserve">Vay tiền </t>
    </r>
    <r>
      <rPr>
        <i/>
        <sz val="10"/>
        <rFont val="Tahoma"/>
        <family val="2"/>
      </rPr>
      <t>(nêu chi tiết từng hợp đồng)
Borrowings (detail by each contract)</t>
    </r>
  </si>
  <si>
    <t>Tỷ lệ tiền vay từ các hợp đồng/giá trị tài sản ròng
Borowings/NAV</t>
  </si>
  <si>
    <t>Tổng giá trị các khoản vay/giá trị tài sản ròng (=I+II)
Total Borrowings, Repo/NAV</t>
  </si>
  <si>
    <t>Tổng giá trị các khoản cho vay/giá trị tài sản ròng  (=III + IV)
Total Loans/NAV</t>
  </si>
  <si>
    <t>2215.10</t>
  </si>
  <si>
    <t>Lũy kế từ đầu năm
Accumulated from beginning of year</t>
  </si>
  <si>
    <t>2226.3</t>
  </si>
  <si>
    <t>Số Lượng
Quantity</t>
  </si>
  <si>
    <t>Đối tác
Counterparty</t>
  </si>
  <si>
    <t>%/cùng kỳ năm trước
%/against last year</t>
  </si>
  <si>
    <t>Mẫu số B01g - QM. Báo cáo thu nhập
Template B01g - QM. Statement of Comprehensive Income</t>
  </si>
  <si>
    <t>Mẫu số B02g - QM. Báo cáo tình hình tài chính
Template B02g - QM. Statement of Financial Position</t>
  </si>
  <si>
    <t>BÁO CÁO HOẠT ĐỘNG VAY, GIAO DỊCH MUA BÁN LẠI CỦA QUỸ
REPORT ON BORROWING OPERATION, REPO/REVERSE REPO TRANSACTIONS OF THE FUND</t>
  </si>
  <si>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</si>
  <si>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BÁO CÁO THAY ĐỔI GIÁ TRỊ TÀI SẢN RÒNG, GIAO DỊCH CHỨNG CHỈ QŨY
REPORT ON CHANGE OF NET ASSET VALUE, TRADING OF FUND CERTIFICATE</t>
  </si>
  <si>
    <t>Ngân hàng TMCP Đầu tư và Phát triển Việt Nam - CN Hà Thành</t>
  </si>
  <si>
    <t>Phó Giám đốc</t>
  </si>
  <si>
    <t>2214.1</t>
  </si>
  <si>
    <t>2215.1</t>
  </si>
  <si>
    <t>2215.2</t>
  </si>
  <si>
    <r>
      <rPr>
        <b/>
        <sz val="10"/>
        <rFont val="Tahoma"/>
        <family val="2"/>
      </rPr>
      <t>Tên ngân hàng giám sát:</t>
    </r>
    <r>
      <rPr>
        <sz val="10"/>
        <rFont val="Tahoma"/>
        <family val="2"/>
      </rPr>
      <t xml:space="preserve">
Supervising bank: </t>
    </r>
  </si>
  <si>
    <r>
      <t xml:space="preserve">Tên công ty quản lý quỹ:
</t>
    </r>
    <r>
      <rPr>
        <sz val="10"/>
        <rFont val="Tahoma"/>
        <family val="2"/>
      </rPr>
      <t>Management Fund Company name:</t>
    </r>
  </si>
  <si>
    <r>
      <rPr>
        <b/>
        <sz val="1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</si>
  <si>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Tên Quỹ:
</t>
    </r>
    <r>
      <rPr>
        <sz val="10"/>
        <rFont val="Tahoma"/>
        <family val="2"/>
      </rPr>
      <t xml:space="preserve">Fund name: </t>
    </r>
  </si>
  <si>
    <r>
      <rPr>
        <b/>
        <sz val="10"/>
        <rFont val="Tahoma"/>
        <family val="2"/>
      </rPr>
      <t>Ngày lập báo cáo:</t>
    </r>
    <r>
      <rPr>
        <sz val="10"/>
        <rFont val="Tahoma"/>
        <family val="2"/>
      </rPr>
      <t xml:space="preserve">
Reporting Date:</t>
    </r>
  </si>
  <si>
    <r>
      <rPr>
        <b/>
        <sz val="10"/>
        <color indexed="8"/>
        <rFont val="Tahoma"/>
        <family val="2"/>
      </rPr>
      <t>Ngân Hàng TMCP Đầu tư và Phát triển Việt Nam - Chi nhánh Hà Thành</t>
    </r>
    <r>
      <rPr>
        <sz val="10"/>
        <color indexed="8"/>
        <rFont val="Tahoma"/>
        <family val="2"/>
      </rPr>
      <t xml:space="preserve">
Bank for Investment and Development of Vietnam Jsc - Hathanh Branch</t>
    </r>
  </si>
  <si>
    <t>132</t>
  </si>
  <si>
    <t>135</t>
  </si>
  <si>
    <t>Tài sản
Assets</t>
  </si>
  <si>
    <t>2208.1</t>
  </si>
  <si>
    <t>Tiền bán trái phiếu chờ thu
Receivables from bonds</t>
  </si>
  <si>
    <t>2208.2</t>
  </si>
  <si>
    <t>Các tài sản khác
Other assets</t>
  </si>
  <si>
    <t>Tổng tài sản
Total assets</t>
  </si>
  <si>
    <t>Nợ
Liabilities</t>
  </si>
  <si>
    <t>2214.2</t>
  </si>
  <si>
    <t>Phí lưu ký trả cho NHGS
Custodian fee</t>
  </si>
  <si>
    <t>Phí dịch vụ lưu ký - trả cho VSD
Pay for VSD fee</t>
  </si>
  <si>
    <t>Phí giám sát trả cho NHGS
Supervisory fee</t>
  </si>
  <si>
    <t>IX</t>
  </si>
  <si>
    <t>2244</t>
  </si>
  <si>
    <t>2245</t>
  </si>
  <si>
    <t>Cổ phiếu niêm yết
Listed and upcom equity</t>
  </si>
  <si>
    <t>Tổng
Total</t>
  </si>
  <si>
    <t xml:space="preserve">II </t>
  </si>
  <si>
    <t>Cổ phiếu không niêm yết
Unlisted equity</t>
  </si>
  <si>
    <t>Tổng các loại cổ phiếu
Total shares</t>
  </si>
  <si>
    <t xml:space="preserve">1 </t>
  </si>
  <si>
    <t xml:space="preserve">IV </t>
  </si>
  <si>
    <t>Các loại chứng khoán khác
Other sercurities</t>
  </si>
  <si>
    <t>Tổng các loại chứng khoán
Total securities</t>
  </si>
  <si>
    <t xml:space="preserve">V </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</si>
  <si>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</si>
  <si>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</si>
  <si>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</si>
  <si>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</si>
  <si>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VI </t>
  </si>
  <si>
    <t>Tiền mua CCQ của NĐT
Cash for Subscription of investors</t>
  </si>
  <si>
    <t>Tổng giá trị danh mục
Total value of portfolio</t>
  </si>
  <si>
    <t>Giá trị tài sản ròng của Quỹ mở (NAV) đầu kỳ
Net assets value of Fund at the beginning of period</t>
  </si>
  <si>
    <t>Thay đổi NAV so với kỳ trước (= II.1 + II.2), trong đó
Change of Net Asset Value of the Fund during the period(= II.1 + II.2), In which</t>
  </si>
  <si>
    <t>Thay đổi NAV do biến động thị trường và hoạt động giao dịch của Quỹ mở trong kỳ
Change of Net Asset Value due to investment related activities during the period</t>
  </si>
  <si>
    <t>Thay đổi NAV do phân chia Lợi nhuận/Tài sản của Quỹ mở cho Nhà đầu tư trong kỳ
Change of Net Asset Value due to profit distribution to investors during the period</t>
  </si>
  <si>
    <t>Thay đổi NAV do mua lại, phát hành thêm Chứng chỉ quỹ (= III.1 – III.2)
Change of Net Asset Value due to subscription, redemption during the period</t>
  </si>
  <si>
    <t>Khoản thu từ việc phát hành bổ sung Chứng chỉ quỹ
Due to subscription</t>
  </si>
  <si>
    <t>Khoản thanh toán từ việc mua lại Chứng chỉ quỹ
Due to redemption</t>
  </si>
  <si>
    <t>Giá trị tài sản ròng của Quỹ mở cuối kỳ ( = I + II + III)
Net Asset Value at the end of period  ( = I + II + III)</t>
  </si>
  <si>
    <t>BÁO CÁO ĐỊNH KỲ VỀ HOẠT ĐỘNG ĐẦU TƯ CỦA QUỸ
PERIODICAL REPORT ON FUND'S INVESTMENT ACTIVITIES</t>
  </si>
  <si>
    <t>I. BÁO CÁO VỀ TÀI SẢN CỦA QUỸ/ ASSET REPORT</t>
  </si>
  <si>
    <t>II. BÁO CÁO KẾT QUẢ HOẠT ĐỘNG/ PROFIT AND LOSS REPORT</t>
  </si>
  <si>
    <t>III. BÁO CÁO DANH MỤC ĐẦU TƯ CỦA QUỸ/ INVESTMENT PORFOLIO REPORT</t>
  </si>
  <si>
    <t>IV. MỘT SỐ CHỈ TIÊU KHÁC/ OTHER INDICATORS</t>
  </si>
  <si>
    <t xml:space="preserve"> -   </t>
  </si>
  <si>
    <r>
      <t xml:space="preserve">Công Ty TNHH MTV quản lý quỹ ngân hàng công thương Việt Nam
</t>
    </r>
    <r>
      <rPr>
        <sz val="10"/>
        <rFont val="Tahoma"/>
        <family val="2"/>
      </rPr>
      <t>Vietinbank Fund Management Company Limited</t>
    </r>
  </si>
  <si>
    <r>
      <t xml:space="preserve">Quỹ Đầu tư Trái phiếu ngân hàng công thương Việt Nam
</t>
    </r>
    <r>
      <rPr>
        <sz val="10"/>
        <rFont val="Tahoma"/>
        <family val="2"/>
      </rPr>
      <t>VTBF</t>
    </r>
  </si>
  <si>
    <t xml:space="preserve"> 2.1.1 Cổ phiếu
Shares</t>
  </si>
  <si>
    <t>2.1.2 Trái phiếu
Bonds</t>
  </si>
  <si>
    <t xml:space="preserve">2.1.3 Quyền mua
</t>
  </si>
  <si>
    <t xml:space="preserve">2.1.4 Đầu tư khác
</t>
  </si>
  <si>
    <t>Công ty TNHH MTV Quản lý Quỹ ngân hàng công thương Việt Nam</t>
  </si>
  <si>
    <t>Quyền mua
 Rights</t>
  </si>
  <si>
    <t>Phải trả thu nhập cho nhà đầu tư
 Income payable to investors</t>
  </si>
  <si>
    <t>Phải trả công ty quản lý quỹ
Management fee payable</t>
  </si>
  <si>
    <t>Phải trả phí lưu ký
Custodian fee payables</t>
  </si>
  <si>
    <t>Thuế và các khoản phải nộp Nhà nước
Taxes payables</t>
  </si>
  <si>
    <t>Công ty TNHH MTV Quản lý Quỹ Ngân hàng TMCP công thương Việt Nam</t>
  </si>
  <si>
    <t>Phải trả phí phát hành, mua lại chứng chỉ quỹ cho Đại lý phân phối và CTQLQ
Payables for subscription and Redemption fee payable to distributors and fund management company</t>
  </si>
  <si>
    <t>Phải trả phí kiểm toán
Audit fee payable</t>
  </si>
  <si>
    <t>Chi phí môi giới chứng khoán
Broker fee</t>
  </si>
  <si>
    <t>Chi phí lưu ký, xử lý hồ sơ
transaction fee</t>
  </si>
  <si>
    <t>2231.1</t>
  </si>
  <si>
    <t>2231.2</t>
  </si>
  <si>
    <t>Phí ngân hàng
Bank charges</t>
  </si>
  <si>
    <t>Phí khác
Others</t>
  </si>
  <si>
    <t>2239.1</t>
  </si>
  <si>
    <t>2239.2</t>
  </si>
  <si>
    <t>Công ty TNHH MTV Quản lý Quỹ Ngân hàng công thương Việt Nam</t>
  </si>
  <si>
    <t>Quyền mua
Rights</t>
  </si>
  <si>
    <t>Phải thu khác
Other receivables</t>
  </si>
  <si>
    <t>Các khoản đặt cọc và ứng trước
Deposit suspense</t>
  </si>
  <si>
    <t>Tài sản khác
Other investments</t>
  </si>
  <si>
    <t>Giấy tờ có giá
Certificate of Deposit</t>
  </si>
  <si>
    <t>Tiền gửi kỳ hạn không quá 3 tháng
Deposit with term not more than three months</t>
  </si>
  <si>
    <t>Công cụ chuyển nhượng 
Registered Certificate of Deposit</t>
  </si>
  <si>
    <t>Công ty TNHH MTV QLQ Ngân hàng công thương Việt Nam</t>
  </si>
  <si>
    <t>Kỳ báo cáo
This period</t>
  </si>
  <si>
    <t>Kỳ trước
Last period</t>
  </si>
  <si>
    <t>KỲ BÁO CÁO/ THIS PERIOD</t>
  </si>
  <si>
    <t>LŨY KẾ TỪ ĐẦU NĂM ĐẾN CUỐI KỲ BÁO CÁO/ YEAR TO DATE</t>
  </si>
  <si>
    <t>CÙNG KỲ NĂM TRƯỚC/ SAME PERIOD OF LAST YEAR</t>
  </si>
  <si>
    <t>LŨY KẾ TỪ ĐẦU NĂM ĐẾN CUỐI KỲ NÀY NĂM TRƯỚC/ YEAR TO DATE</t>
  </si>
  <si>
    <r>
      <t xml:space="preserve">Công Ty TNHH MTV Quản lý quỹ Ngân hàng công thương Việt Nam
</t>
    </r>
    <r>
      <rPr>
        <sz val="10"/>
        <color indexed="30"/>
        <rFont val="Tahoma"/>
        <family val="2"/>
      </rPr>
      <t>Vietinbank Fund Management Company Limited</t>
    </r>
  </si>
  <si>
    <t xml:space="preserve">Đối chiếu lệch </t>
  </si>
  <si>
    <t>Tổng tài sản</t>
  </si>
  <si>
    <t xml:space="preserve"> Lợi nhuận</t>
  </si>
  <si>
    <t>Ngô Thị Thu Cúc</t>
  </si>
  <si>
    <t>Phải trả khác
 Other payable</t>
  </si>
  <si>
    <t>2215.14</t>
  </si>
  <si>
    <t>Tiền gửi hoạt động
Cash on activities account</t>
  </si>
  <si>
    <t>Phai trả phí môi giới
Broker fee</t>
  </si>
  <si>
    <t>2215.16</t>
  </si>
  <si>
    <t>Kỳ trước 
Last period</t>
  </si>
  <si>
    <t>Kỳ này
This period</t>
  </si>
  <si>
    <t>BÁO  CÁO LƯU CHUYỂN TIỀN TỆ
CASH FLOW REPORT</t>
  </si>
  <si>
    <r>
      <rPr>
        <b/>
        <sz val="10"/>
        <rFont val="Tahoma"/>
        <family val="2"/>
      </rPr>
      <t>Quỹ Đầu tư Trái phiếu ngân hàng công thương Việt Nam</t>
    </r>
    <r>
      <rPr>
        <sz val="10"/>
        <rFont val="Tahoma"/>
        <family val="2"/>
      </rPr>
      <t xml:space="preserve">
VTBF</t>
    </r>
  </si>
  <si>
    <t>I. Lưu chuyển tiền từ hoạt động đầu tư
Cash flow from investing activities</t>
  </si>
  <si>
    <t>1. Lợi nhuận trước Thuế thu nhập doanh nghiệp
Profit before income tax</t>
  </si>
  <si>
    <t>2. Điều chỉnh cho các khoản tăng giá trị tài sản ròng từ các hoạt động đầu tư
Adjustment for NAV increase from investing activities</t>
  </si>
  <si>
    <t>(- lãi) hoặc (+ lỗ) chênh lệch tỷ giá hối đoái chưa thực hiện/ đánh giá lại các khoản đầu tư chưa thực hiện
Unreliased Gain or (Loss) from FX valuation/Investment revaluation</t>
  </si>
  <si>
    <t>(+) chi phí trích trước
Increase of Accrued Expenses</t>
  </si>
  <si>
    <t>3. Lợi nhuận từ hoạt động đầu tư trước thay đổi vốn lưu động
Profit from investing activities before changes in working capital</t>
  </si>
  <si>
    <t>(-) Tăng, (+) giảm các khoản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</si>
  <si>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</si>
  <si>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</si>
  <si>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</si>
  <si>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</si>
  <si>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</si>
  <si>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(Decrease)/increase in subscription and redemption fee payable to distributors</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</si>
  <si>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</si>
  <si>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</si>
  <si>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</si>
  <si>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</si>
  <si>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</si>
  <si>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</si>
  <si>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</si>
  <si>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</si>
  <si>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</si>
  <si>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</si>
  <si>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 + 2 + 3)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</si>
  <si>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</si>
  <si>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</si>
  <si>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</si>
  <si>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</si>
  <si>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</si>
  <si>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</si>
  <si>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</si>
  <si>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</si>
  <si>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</si>
  <si>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</si>
  <si>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</si>
  <si>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</si>
  <si>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</si>
  <si>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</si>
  <si>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Tiền gửi ngân hàng đầu kỳ:
Cash at bank of the beginning of period</t>
  </si>
  <si>
    <t>51</t>
  </si>
  <si>
    <t>- Tiền gửi ngân hàng cho hoạt động Quỹ mở
Cash at bank for Fund's operation</t>
  </si>
  <si>
    <t>52</t>
  </si>
  <si>
    <t>- Tiền gửi có kỳ hạn không quá 3 tháng
 Deposit with term not more than three months</t>
  </si>
  <si>
    <t>52.1</t>
  </si>
  <si>
    <t>- Tiền gửi của Nhà đầu tư về mua Chứng chỉ quỹ
Cash at bank for Fund's subscription/redemption</t>
  </si>
  <si>
    <t>53</t>
  </si>
  <si>
    <t>- Tiền gửi phong tỏa
Frozen Account</t>
  </si>
  <si>
    <t>54</t>
  </si>
  <si>
    <t>V. Tiền và các khoản tương đương tiền cuối kỳ
Cash and cash equivalents at the end of period</t>
  </si>
  <si>
    <t>55</t>
  </si>
  <si>
    <t>Tiền gửi ngân hàng cuối kỳ:
Cash at bank of the end of period</t>
  </si>
  <si>
    <t>56</t>
  </si>
  <si>
    <t>57</t>
  </si>
  <si>
    <t>57.1</t>
  </si>
  <si>
    <t>58</t>
  </si>
  <si>
    <t>59</t>
  </si>
  <si>
    <t>VI. Chênh lệch tiền và các khoản tương đương tiền trong kỳ
Changes in cash and cash equivalents in the period</t>
  </si>
  <si>
    <t>60</t>
  </si>
  <si>
    <t xml:space="preserve"> BÁO CÁO VỀ TÌNH HÌNH TỰ DOANH ĐẦU TƯ GIÁN TIẾP RA NƯỚC NGOÀI CỦA QUỸ
  REPORT ON FUND'S FOREIGN PORFOLIO INVESTMENT</t>
  </si>
  <si>
    <r>
      <rPr>
        <b/>
        <sz val="10"/>
        <color rgb="FF0070C0"/>
        <rFont val="Tahoma"/>
        <family val="2"/>
      </rPr>
      <t>Tên công ty quản lý quỹ:</t>
    </r>
    <r>
      <rPr>
        <b/>
        <sz val="10"/>
        <rFont val="Tahoma"/>
        <family val="2"/>
      </rPr>
      <t xml:space="preserve">
</t>
    </r>
    <r>
      <rPr>
        <sz val="10"/>
        <rFont val="Tahoma"/>
        <family val="2"/>
      </rPr>
      <t>Management Fund Company name:</t>
    </r>
  </si>
  <si>
    <r>
      <rPr>
        <b/>
        <sz val="10"/>
        <color rgb="FF0070C0"/>
        <rFont val="Tahoma"/>
        <family val="2"/>
      </rPr>
      <t>Tên ngân hàng giám sát:</t>
    </r>
    <r>
      <rPr>
        <sz val="10"/>
        <rFont val="Tahoma"/>
        <family val="2"/>
      </rPr>
      <t xml:space="preserve">
Supervising bank: </t>
    </r>
  </si>
  <si>
    <r>
      <t xml:space="preserve">Ngân Hàng TMCP Đầu tư và Phát triển Việt Nam - Chi nhánh Hà Thành
</t>
    </r>
    <r>
      <rPr>
        <sz val="10"/>
        <color rgb="FF0070C0"/>
        <rFont val="Tahoma"/>
        <family val="2"/>
      </rPr>
      <t>Bank for Investment and Development of Vietnam Jsc - Hathanh Branch</t>
    </r>
  </si>
  <si>
    <r>
      <rPr>
        <b/>
        <sz val="10"/>
        <color rgb="FF0070C0"/>
        <rFont val="Tahoma"/>
        <family val="2"/>
      </rPr>
      <t>Tên Quỹ:</t>
    </r>
    <r>
      <rPr>
        <b/>
        <sz val="10"/>
        <rFont val="Tahoma"/>
        <family val="2"/>
      </rPr>
      <t xml:space="preserve">
</t>
    </r>
    <r>
      <rPr>
        <sz val="10"/>
        <rFont val="Tahoma"/>
        <family val="2"/>
      </rPr>
      <t xml:space="preserve">Fund name: </t>
    </r>
  </si>
  <si>
    <r>
      <rPr>
        <b/>
        <sz val="10"/>
        <color rgb="FF0070C0"/>
        <rFont val="Tahoma"/>
        <family val="2"/>
      </rPr>
      <t>Ngày lập báo cáo:</t>
    </r>
    <r>
      <rPr>
        <sz val="10"/>
        <color rgb="FF0070C0"/>
        <rFont val="Tahoma"/>
        <family val="2"/>
      </rPr>
      <t xml:space="preserve">
Reporting Date:</t>
    </r>
  </si>
  <si>
    <t>I. Báo cáo về tình hình thực hiện hạn mức tự doanh đầu tư gián tiếp ra nước ngoài</t>
  </si>
  <si>
    <t>Chỉ tiêu</t>
  </si>
  <si>
    <t>Giá trị</t>
  </si>
  <si>
    <t>Ngoại tệ</t>
  </si>
  <si>
    <t>Tỷ giá VND (quy đổi)</t>
  </si>
  <si>
    <t>Hạn mức tự doanh được Ngân hàng nhà nước xác nhận</t>
  </si>
  <si>
    <t>1</t>
  </si>
  <si>
    <t>Đô la Mỹ</t>
  </si>
  <si>
    <t>2</t>
  </si>
  <si>
    <t>…</t>
  </si>
  <si>
    <t>Giá trị đã đầu tư tại thời điểm cuối tháng</t>
  </si>
  <si>
    <t>Giá trị đã đầu tư trong tháng</t>
  </si>
  <si>
    <t>Giá trị còn được đầu tư (IV=I-II)</t>
  </si>
  <si>
    <t>(Tỷ giá được quy đổi theo tỷ giá giao dịch thực tế tại thời điểm phát sinh giao dịch)</t>
  </si>
  <si>
    <t>BÁO CÁO VỀ TÌNH HÌNH TỰ DOANH ĐẦU TƯ GIÁN TIẾP RA NƯỚC NGOÀI CỦA QUỸ
PERIODICAL REPORT ON FUND'S FOREIGN PORFOLIO INVESTMENT</t>
  </si>
  <si>
    <r>
      <rPr>
        <b/>
        <sz val="10"/>
        <color rgb="FF0070C0"/>
        <rFont val="Tahoma"/>
        <family val="2"/>
      </rPr>
      <t>Tên công ty quản lý quỹ:</t>
    </r>
    <r>
      <rPr>
        <sz val="10"/>
        <rFont val="Tahoma"/>
        <family val="2"/>
      </rPr>
      <t xml:space="preserve">
Management Fund Company name:</t>
    </r>
  </si>
  <si>
    <r>
      <rPr>
        <b/>
        <sz val="10"/>
        <color rgb="FF0070C0"/>
        <rFont val="Tahoma"/>
        <family val="2"/>
      </rPr>
      <t>Ngân Hàng TMCP Đầu tư và Phát triển Việt Nam - Chi nhánh Hà Thành</t>
    </r>
    <r>
      <rPr>
        <b/>
        <sz val="10"/>
        <rFont val="Tahoma"/>
        <family val="2"/>
      </rPr>
      <t xml:space="preserve">
</t>
    </r>
    <r>
      <rPr>
        <sz val="10"/>
        <rFont val="Tahoma"/>
        <family val="2"/>
      </rPr>
      <t>Bank for Investment and Development of Vietnam Jsc - Hathanh Brach</t>
    </r>
    <r>
      <rPr>
        <b/>
        <sz val="10"/>
        <rFont val="Tahoma"/>
        <family val="2"/>
      </rPr>
      <t xml:space="preserve">
</t>
    </r>
    <r>
      <rPr>
        <sz val="10"/>
        <rFont val="Tahoma"/>
        <family val="2"/>
      </rPr>
      <t xml:space="preserve">
</t>
    </r>
  </si>
  <si>
    <r>
      <rPr>
        <b/>
        <sz val="10"/>
        <color rgb="FF0070C0"/>
        <rFont val="Tahoma"/>
        <family val="2"/>
      </rPr>
      <t>Tên Quỹ:</t>
    </r>
    <r>
      <rPr>
        <sz val="10"/>
        <rFont val="Tahoma"/>
        <family val="2"/>
      </rPr>
      <t xml:space="preserve">
Fund name: </t>
    </r>
  </si>
  <si>
    <r>
      <rPr>
        <b/>
        <sz val="10"/>
        <rFont val="Tahoma"/>
        <family val="2"/>
      </rPr>
      <t>II.</t>
    </r>
    <r>
      <rPr>
        <sz val="10"/>
        <rFont val="Tahoma"/>
        <family val="2"/>
      </rPr>
      <t xml:space="preserve"> </t>
    </r>
    <r>
      <rPr>
        <b/>
        <sz val="10"/>
        <rFont val="Tahoma"/>
        <family val="2"/>
      </rPr>
      <t>BÁO CÁO VỀ TÀI SẢN ĐẦU TƯ GIÁN TIẾP RA NƯỚC NGOÀI CỦA QUỸ/ ASSET OF FUND'S FOREIGN PORFOLIO INVESTMENT REPORT</t>
    </r>
  </si>
  <si>
    <t>TT
NO</t>
  </si>
  <si>
    <t>Kỳ trước
Previous period</t>
  </si>
  <si>
    <t xml:space="preserve">%/cùng kỳ năm trước
%/same period of last year </t>
  </si>
  <si>
    <t>Tỷ giá VND</t>
  </si>
  <si>
    <t>Tiền gửi ngân hàng và các khoản tương đương tiền
Cash at bank and cash equivalent</t>
  </si>
  <si>
    <t>Tiền 
Cash in bank</t>
  </si>
  <si>
    <t>Tiền gửi ngân hàng
Cash at bank</t>
  </si>
  <si>
    <t>Các khoản tương đương tiền
Cash equivalent</t>
  </si>
  <si>
    <t>Các khoản đầu tư (kê chi tiết)
Investments</t>
  </si>
  <si>
    <t>Cổ tức, trái tức được nhận
Dividend and coupon receivables</t>
  </si>
  <si>
    <t>Lãi được nhận
Interest receivables</t>
  </si>
  <si>
    <t>Tiền bán chứng khoán chờ thu (kê chi tiết)
Receivables from investments sold but not yet settled (in details)</t>
  </si>
  <si>
    <t>Các khoản phải thu khác
Other receivables</t>
  </si>
  <si>
    <t>Tổng tài sản
Total Assets</t>
  </si>
  <si>
    <t>Tiền phải thanh toán mua chứng khoán (kê chi tiết)
Paybles for securities bought but not yet settled (in details)</t>
  </si>
  <si>
    <t>Các khoản phải trả khác
Other payables</t>
  </si>
  <si>
    <t>Tổng nợ
Total liabilities</t>
  </si>
  <si>
    <t>Ngân hàng TMCP Đầu tư và Phát triển Việt Nam - Chi nhánh Hà Thành</t>
  </si>
  <si>
    <r>
      <rPr>
        <b/>
        <sz val="10"/>
        <color rgb="FF0070C0"/>
        <rFont val="Tahoma"/>
        <family val="2"/>
      </rPr>
      <t>Ngân Hàng TMCP Đầu tư và Phát triển Việt Nam - Chi nhánh Hà Thành</t>
    </r>
    <r>
      <rPr>
        <sz val="10"/>
        <rFont val="Tahoma"/>
        <family val="2"/>
      </rPr>
      <t xml:space="preserve">
bank for Investment and Development of Vietnam Jsc - Hathanh Branch</t>
    </r>
  </si>
  <si>
    <r>
      <t xml:space="preserve">Ngày lập báo cáo:
</t>
    </r>
    <r>
      <rPr>
        <sz val="10"/>
        <color rgb="FF0070C0"/>
        <rFont val="Tahoma"/>
        <family val="2"/>
      </rPr>
      <t>Reporting Date:</t>
    </r>
  </si>
  <si>
    <t>III. BÁO CÁO KẾT QUẢ HOẠT ĐỘNG ĐẦU TƯ GIÁN TIẾP RA NƯỚC NGOÀI/ PROFIT AND LOSS REPORT FROM FOREIGN PORFOLIO INVESTMENT</t>
  </si>
  <si>
    <t>Chỉ tiêu
Indicators</t>
  </si>
  <si>
    <t>Lũy kế từ đầu năm
Accumulated figure from the beginning of the year</t>
  </si>
  <si>
    <t>Thu nhập từ hoạt động đầu tư gián tiếp ra nước ngoài
Investment income from foreign porfolio investment</t>
  </si>
  <si>
    <t>Cổ tức, trái tức được nhận
Dividend, Bond coupon income</t>
  </si>
  <si>
    <t>Lãi được nhận
Interest income</t>
  </si>
  <si>
    <t xml:space="preserve">Các khoản thu nhập khác (kê chi tiết)
Other income </t>
  </si>
  <si>
    <t>Chi phí đầu tư gián tiếp ra nước ngoài
Expense from foreign porfolio investment</t>
  </si>
  <si>
    <t xml:space="preserve">Phí lưu ký tại nước ngoài
Custodian, Supervisory fee for foreign Supervisory Bank </t>
  </si>
  <si>
    <t>Các loại phí khác (nêu chi tiết)
Other fees (in details)</t>
  </si>
  <si>
    <t>Thu nhập ròng từ hoạt động đầu tư gián tiếp ra nước ngoài (I-II)
Net Income from foreign porfolio investment ( = I - II)</t>
  </si>
  <si>
    <t>Lãi (lỗ) từ hoạt động đầu tư gián tiếp ra nước ngoài
Gain / (Loss) from foreign porfolio investment</t>
  </si>
  <si>
    <t>Lãi (lỗ) thực tế phát sinh từ hoạt động đầu tư
Realised Gain / (Loss) from disposal of investment</t>
  </si>
  <si>
    <t>Thay đổi về giá trị của các khoản đầu tư trong kỳ
Unrealised Gain / (Loss) due to market price</t>
  </si>
  <si>
    <t>Phó Giám Đốc</t>
  </si>
  <si>
    <r>
      <rPr>
        <b/>
        <sz val="10"/>
        <color rgb="FF0070C0"/>
        <rFont val="Tahoma"/>
        <family val="2"/>
      </rPr>
      <t>Tên công ty quản lý quỹ:</t>
    </r>
    <r>
      <rPr>
        <sz val="10"/>
        <color theme="1"/>
        <rFont val="Tahoma"/>
        <family val="2"/>
      </rPr>
      <t xml:space="preserve">
Management Fund Company name:</t>
    </r>
  </si>
  <si>
    <r>
      <rPr>
        <b/>
        <sz val="10"/>
        <color rgb="FF0070C0"/>
        <rFont val="Tahoma"/>
        <family val="2"/>
      </rPr>
      <t>Tên ngân hàng giám sát:</t>
    </r>
    <r>
      <rPr>
        <sz val="10"/>
        <color theme="1"/>
        <rFont val="Tahoma"/>
        <family val="2"/>
      </rPr>
      <t xml:space="preserve">
Supervising bank: </t>
    </r>
  </si>
  <si>
    <r>
      <rPr>
        <b/>
        <sz val="10"/>
        <color rgb="FF0070C0"/>
        <rFont val="Tahoma"/>
        <family val="2"/>
      </rPr>
      <t>Ngân hàng TMCP Đầu tư và Phát triển Việt Nam - Chi nhánh Hà Thành</t>
    </r>
    <r>
      <rPr>
        <sz val="10"/>
        <color indexed="8"/>
        <rFont val="Tahoma"/>
        <family val="2"/>
      </rPr>
      <t xml:space="preserve">
Bank of Investment and Development of Vietnam Jsc - Hathanh Branch</t>
    </r>
  </si>
  <si>
    <r>
      <rPr>
        <b/>
        <sz val="10"/>
        <color rgb="FF0070C0"/>
        <rFont val="Tahoma"/>
        <family val="2"/>
      </rPr>
      <t>Tên Quỹ:</t>
    </r>
    <r>
      <rPr>
        <sz val="10"/>
        <color theme="1"/>
        <rFont val="Tahoma"/>
        <family val="2"/>
      </rPr>
      <t xml:space="preserve">
Fund name: </t>
    </r>
  </si>
  <si>
    <t>IV. BÁO CÁO DANH MỤC ĐẦU TƯ  GIÁN TIẾP RA NƯỚC NGOÀI CỦA QUỸ/ FOREIGN INVESTMENT PORFOLIO REPORT</t>
  </si>
  <si>
    <t>Đơn vị tính/Currency: VND</t>
  </si>
  <si>
    <t>STT</t>
  </si>
  <si>
    <t>Loại tài sản
Asset types</t>
  </si>
  <si>
    <t>Số lượng
Quantity</t>
  </si>
  <si>
    <t>Giá thị trường hoặc giá trị hợp lý tại ngày báo cáo
Market price or fair value at reporting date</t>
  </si>
  <si>
    <t>Tổng giá trị
Total value</t>
  </si>
  <si>
    <t xml:space="preserve">Tỷ lệ %/Tổng giá trị tài sản của quỹ
%/Total asset value of the Fund </t>
  </si>
  <si>
    <t>Chứng chỉ tiền gửi
Certificates of deposit</t>
  </si>
  <si>
    <t>Trái phiếu chính phủ
Government bonds</t>
  </si>
  <si>
    <t>Cổ phiếu niêm yết
Listed equity</t>
  </si>
  <si>
    <t>Trái phiếu niêm yết
Listed Bonds</t>
  </si>
  <si>
    <t>Chứng chỉ quỹ niêm yết
Listedt fund certificates</t>
  </si>
  <si>
    <t>Các tài sản khác 
Other assets</t>
  </si>
  <si>
    <t>Tổng giá trị danh mục 
Total value of portfolio</t>
  </si>
  <si>
    <r>
      <t xml:space="preserve">Công Ty TNHH MTV Quản lý quỹ Ngân hàng công thương Việt Nam
</t>
    </r>
    <r>
      <rPr>
        <sz val="10"/>
        <color rgb="FF0070C0"/>
        <rFont val="Tahoma"/>
        <family val="2"/>
      </rPr>
      <t>Vietinbank Fund Management Company Limited</t>
    </r>
  </si>
  <si>
    <r>
      <t>Quỹ Đầu tư Trái phiếu ngân hàng công thương Việt Nam</t>
    </r>
    <r>
      <rPr>
        <sz val="10"/>
        <color rgb="FF0070C0"/>
        <rFont val="Tahoma"/>
        <family val="2"/>
      </rPr>
      <t xml:space="preserve">
VTBF</t>
    </r>
  </si>
  <si>
    <r>
      <t xml:space="preserve">Quỹ Đầu tư Trái phiếu ngân hàng công thương Việt Nam
</t>
    </r>
    <r>
      <rPr>
        <sz val="10"/>
        <color rgb="FF0070C0"/>
        <rFont val="Tahoma"/>
        <family val="2"/>
      </rPr>
      <t>VTBF</t>
    </r>
  </si>
  <si>
    <t>Công Ty TNHH MTV Quản lý quỹ Ngân hàng công thương Việt Nam</t>
  </si>
  <si>
    <t xml:space="preserve"> Công Ty TNHH MTV Quản lý quỹ Ngân hàng công thương Việt Nam</t>
  </si>
  <si>
    <t xml:space="preserve">              Công Ty TNHH MTV Quản lý quỹ Ngân hàng công thương Việt Nam</t>
  </si>
  <si>
    <t>Chênh lệch</t>
  </si>
  <si>
    <t>Tổng nợ</t>
  </si>
  <si>
    <t>Năm 2021
Year 2021</t>
  </si>
  <si>
    <t>Phụ lục XXVI. Mẫu báo cáo về hoạt động của Quỹ
Appendix XXVI. Report on Fund's Operation</t>
  </si>
  <si>
    <t xml:space="preserve">       (Ban hành kèm theo Thông tư số 98/2020/TT-BTC ngày 16 tháng 11  năm 2020 của Bộ Tài chính)
(Issued in association with Circular 98/2020/TT-BTC dated 16 November 2020 of the Minister of Finance) </t>
  </si>
  <si>
    <t>Thu từ cho thuê bất động sản đầu tư
Receivables from real estate rent</t>
  </si>
  <si>
    <t>Tiền bán bất động sản chờ thu (không áp dụng)
Receivables from real estate sold (not applicale)</t>
  </si>
  <si>
    <t>I.9</t>
  </si>
  <si>
    <t>Tiền phải thanh toán mua bất động sản (không áp dụng)
Real Estate Trading Payables (not applicable)</t>
  </si>
  <si>
    <t>Thu từ bất động sản cho thuê (không áp dụng)
Income from real estate rent (not applicable)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</si>
  <si>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</si>
  <si>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</si>
  <si>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</si>
  <si>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Thay đổi giá trị tài sản ròng của Quỹ do việc chi trả lợi tức/ cổ tức của Quỹ cho các nhà đầu tư trong kỳ
Change of Net Asset Value due to  dividends payment to investors during the period</t>
  </si>
  <si>
    <t>Bất động sản đầu tư (không áp dụng)
Real estate investment (Not applicable)</t>
  </si>
  <si>
    <t>Tiền phải trả cho Nhà đầu tư về mua lại chứng chỉ quỹ
Cash at bank for Fund's redemption</t>
  </si>
  <si>
    <t>Tiền gửi kỳ hạn trên 3 tháng
Deposit with term more than three months</t>
  </si>
  <si>
    <t xml:space="preserve">   (Ban hành kèm theo Thông tư số 98/2020/TT-BTC ngày 16 tháng 11  năm 2020 của Bộ Tài chính)
(Issued in association with Circular 98/2020/TT-BTC dated 16 November 2020 of the Minister of Finance) </t>
  </si>
  <si>
    <t xml:space="preserve">      (Ban hành kèm theo Thông tư số 98/2020/TT-BTC ngày 16 tháng 11  năm 2020 của Bộ Tài chính)
(Issued in association with Circular 98/2020/TT-BTC dated 16 November 2020 of the Minister of Finance) </t>
  </si>
  <si>
    <t>Tỷ lệ phí quản lý trả cho công ty quản lý quỹ/Giá trị tài sản ròng trung bình trong kỳ (%)
Management expense over average NAV ratio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</si>
  <si>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</si>
  <si>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</si>
  <si>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</si>
  <si>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Chi phí trả cho doanh nghiệp thẩm định giá bất động sản/Giá
trị tài sản ròng trung bình trong kỳ (%) (không áp dụng)
Fee paid to Real Estate valuation service provider/ Average NAV (%) (not applicable)</t>
  </si>
  <si>
    <t>Tỷ lệ thu nhập (tính cả thu nhập từ lãi, cổ tức, trái tức, chênh
lệch giá)/ Giá trị tài sản ròng (không áp dụng)
Income (including interest income, dividend, coupon income and unrealised gain)/ Average NAV (%) (not applicable)</t>
  </si>
  <si>
    <t>Tổng giá trị thị trường của quỹ đang lưu hành cuối kỳ (theo mệnh giá)
Total value of outstanding Fund Certificate at the end of the period (based on par value)</t>
  </si>
  <si>
    <t>Tổng số lượng đơn vị quỹ đang lưu hành cuối kỳ
Total number of outstanding Fund Certificate at the end of the period</t>
  </si>
  <si>
    <t>Giá trị tài sản ròng trên một đơn vị quỹ cuối tháng
Net asset value per Fund Certificate at the end of period</t>
  </si>
  <si>
    <t>Giá trị thị trường trên một chứng chỉ quỹ/cổ phiếu cuối kỳ (không áp dụng)
Market price per fund certificates at the end of period (not applicable)</t>
  </si>
  <si>
    <t>2286</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</si>
  <si>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</si>
  <si>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</si>
  <si>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</si>
  <si>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</si>
  <si>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 xml:space="preserve">    (Ban hành kèm theo Thông tư số 98/2020/TT-BTC ngày 16 tháng 11  năm 2020 của Bộ Tài chính)
(Issued in association with Circular 91/2019/TT-BTC dated 16 November 2020 of the Minister of Finance ) </t>
  </si>
  <si>
    <t>Nguyễn Mạnh Cường</t>
  </si>
  <si>
    <t xml:space="preserve">     KBC121020       </t>
  </si>
  <si>
    <t>Năm 2022
Year 2022</t>
  </si>
  <si>
    <t xml:space="preserve">(*) Chứng khoán chưa niêm yết ghi nhận theo giá mua, CNSH đã lưu kho tại NHLK, NHLK chưa nhận được XNSD của TCPH tại thời điểm báo cáo </t>
  </si>
  <si>
    <r>
      <t xml:space="preserve">Tên công ty quản lý quỹ:
</t>
    </r>
    <r>
      <rPr>
        <sz val="10"/>
        <rFont val="Times New Roman"/>
        <family val="1"/>
        <scheme val="major"/>
      </rPr>
      <t>Management Fund Company name:</t>
    </r>
  </si>
  <si>
    <r>
      <t xml:space="preserve">Công Ty TNHH MTV quản lý quỹ ngân hàng công thương Việt Nam
</t>
    </r>
    <r>
      <rPr>
        <sz val="10"/>
        <rFont val="Times New Roman"/>
        <family val="1"/>
        <scheme val="major"/>
      </rPr>
      <t>Vietinbank Fund Management Company Limited</t>
    </r>
  </si>
  <si>
    <r>
      <rPr>
        <b/>
        <sz val="10"/>
        <rFont val="Times New Roman"/>
        <family val="1"/>
        <scheme val="major"/>
      </rPr>
      <t>Tên ngân hàng giám sát:</t>
    </r>
    <r>
      <rPr>
        <sz val="10"/>
        <rFont val="Times New Roman"/>
        <family val="1"/>
        <scheme val="major"/>
      </rPr>
      <t xml:space="preserve">
Supervising bank: </t>
    </r>
  </si>
  <si>
    <r>
      <rPr>
        <b/>
        <sz val="10"/>
        <rFont val="Times New Roman"/>
        <family val="1"/>
        <scheme val="major"/>
      </rPr>
      <t>Ngân Hàng TMCP Đầu tư và Phát triển Việt Nam - Chi nhánh Hà Thành</t>
    </r>
    <r>
      <rPr>
        <sz val="10"/>
        <rFont val="Times New Roman"/>
        <family val="1"/>
        <scheme val="major"/>
      </rPr>
      <t xml:space="preserve">
Bank for Investment and Development of Vietnam Jsc - Hathanh Branch</t>
    </r>
  </si>
  <si>
    <r>
      <t xml:space="preserve">Tên Quỹ:
</t>
    </r>
    <r>
      <rPr>
        <sz val="10"/>
        <rFont val="Times New Roman"/>
        <family val="1"/>
        <scheme val="major"/>
      </rPr>
      <t xml:space="preserve">Fund name: </t>
    </r>
  </si>
  <si>
    <r>
      <t xml:space="preserve">Quỹ Đầu tư Trái phiếu ngân hàng công thương Việt Nam
</t>
    </r>
    <r>
      <rPr>
        <sz val="10"/>
        <rFont val="Times New Roman"/>
        <family val="1"/>
        <scheme val="major"/>
      </rPr>
      <t>VTBF</t>
    </r>
  </si>
  <si>
    <r>
      <rPr>
        <b/>
        <sz val="10"/>
        <rFont val="Times New Roman"/>
        <family val="1"/>
        <scheme val="major"/>
      </rPr>
      <t>Ngày lập báo cáo:</t>
    </r>
    <r>
      <rPr>
        <sz val="10"/>
        <rFont val="Times New Roman"/>
        <family val="1"/>
        <scheme val="major"/>
      </rPr>
      <t xml:space="preserve">
Reporting Date:</t>
    </r>
  </si>
  <si>
    <t xml:space="preserve">2251.1          </t>
  </si>
  <si>
    <t xml:space="preserve">     TN1122016       </t>
  </si>
  <si>
    <t xml:space="preserve">2251.3          </t>
  </si>
  <si>
    <t xml:space="preserve">2251.2          </t>
  </si>
  <si>
    <t>Ngày 31 tháng 10 năm 2022
As at 31 ct 2022</t>
  </si>
  <si>
    <t>Tháng 11 năm 2022/Nov 2022</t>
  </si>
  <si>
    <r>
      <rPr>
        <b/>
        <sz val="10"/>
        <rFont val="Tahoma"/>
        <family val="2"/>
      </rPr>
      <t>Ngày 05 tháng 12 năm 2022</t>
    </r>
    <r>
      <rPr>
        <sz val="10"/>
        <rFont val="Tahoma"/>
        <family val="2"/>
      </rPr>
      <t xml:space="preserve">
05 Dec 2022</t>
    </r>
  </si>
  <si>
    <t>Tại ngày 30 tháng 11 năm 2022/As at 30 Nov 2022</t>
  </si>
  <si>
    <t>Ngày 30 tháng 11 năm 2022
As at 30 Nov 2022</t>
  </si>
  <si>
    <r>
      <t xml:space="preserve">I. THU NHẬP, DOANH THU HOẠT ĐỘNG ĐẦU TƯ
</t>
    </r>
    <r>
      <rPr>
        <b/>
        <i/>
        <sz val="10"/>
        <rFont val="Tahoma"/>
        <family val="2"/>
      </rPr>
      <t>INVESTMENT INCOME</t>
    </r>
  </si>
  <si>
    <r>
      <t xml:space="preserve">1.1. Trái tức được nhận/ cổ tức được nhận
</t>
    </r>
    <r>
      <rPr>
        <i/>
        <sz val="10"/>
        <rFont val="Tahoma"/>
        <family val="2"/>
      </rPr>
      <t>Income from Bond Coupon/ Dividend</t>
    </r>
  </si>
  <si>
    <r>
      <t xml:space="preserve">1.2. Tiền lãi được nhận
</t>
    </r>
    <r>
      <rPr>
        <i/>
        <sz val="10"/>
        <rFont val="Tahoma"/>
        <family val="2"/>
      </rPr>
      <t>Interest income</t>
    </r>
  </si>
  <si>
    <r>
      <t xml:space="preserve">1.3. Lãi, lỗ bán các khoản đầu tư
</t>
    </r>
    <r>
      <rPr>
        <i/>
        <sz val="10"/>
        <rFont val="Tahoma"/>
        <family val="2"/>
      </rPr>
      <t>Realized gain (losses) from disposal investments</t>
    </r>
  </si>
  <si>
    <r>
      <t xml:space="preserve">1.4. Chênh lệch tăng, giảm đánh giá lại các khoản đầu tư chưa thực hiện
</t>
    </r>
    <r>
      <rPr>
        <i/>
        <sz val="10"/>
        <rFont val="Tahoma"/>
        <family val="2"/>
      </rPr>
      <t>Unrealized gain (losses) from investment revaluation</t>
    </r>
  </si>
  <si>
    <r>
      <t xml:space="preserve">1.5. Doanh thu khác
</t>
    </r>
    <r>
      <rPr>
        <i/>
        <sz val="10"/>
        <rFont val="Tahoma"/>
        <family val="2"/>
      </rPr>
      <t>Other income</t>
    </r>
  </si>
  <si>
    <r>
      <t xml:space="preserve">1.6. Chênh lệch lãi, lỗ tỷ giá hối đoái đã và chưa thực hiện
</t>
    </r>
    <r>
      <rPr>
        <i/>
        <sz val="10"/>
        <rFont val="Tahoma"/>
        <family val="2"/>
      </rPr>
      <t>Realized and unrealized gain (losses) from foreign exchange</t>
    </r>
  </si>
  <si>
    <r>
      <t xml:space="preserve">1.7. Doanh thu khác về đầu tư
</t>
    </r>
    <r>
      <rPr>
        <i/>
        <sz val="10"/>
        <rFont val="Tahoma"/>
        <family val="2"/>
      </rPr>
      <t>Other investment income</t>
    </r>
  </si>
  <si>
    <r>
      <t xml:space="preserve">1.8. Dự phòng nợ phải thu và dự thu khó đòi về cổ tức, tiền lãi và xử lý tổn thất nợ phải thu khó đòi về cổ tức, tiền lãi
</t>
    </r>
    <r>
      <rPr>
        <i/>
        <sz val="10"/>
        <rFont val="Tahoma"/>
        <family val="2"/>
      </rPr>
      <t>Provision for doubtful debt and overdue receivables from dividend, interest income</t>
    </r>
  </si>
  <si>
    <r>
      <t xml:space="preserve">II. CHI PHÍ ĐẦU TƯ
</t>
    </r>
    <r>
      <rPr>
        <b/>
        <i/>
        <sz val="10"/>
        <rFont val="Tahoma"/>
        <family val="2"/>
      </rPr>
      <t>INVESTMENT EXPENSE</t>
    </r>
  </si>
  <si>
    <r>
      <t xml:space="preserve">2.1. Chi phí giao dịch mua, bán các khoản đầu tư
</t>
    </r>
    <r>
      <rPr>
        <i/>
        <sz val="10"/>
        <rFont val="Tahoma"/>
        <family val="2"/>
      </rPr>
      <t>Expense for purchasing and selling investments</t>
    </r>
  </si>
  <si>
    <r>
      <t xml:space="preserve">2.2.Chi phí dự phòng nợ phải thu khó đòi và xử lý tổn thất phải thu khó đòi
</t>
    </r>
    <r>
      <rPr>
        <i/>
        <sz val="10"/>
        <rFont val="Tahoma"/>
        <family val="2"/>
      </rPr>
      <t>Expense for provision doubtful debt and overdue receivables</t>
    </r>
  </si>
  <si>
    <r>
      <t xml:space="preserve">2.3. Chi phí lãi vay
</t>
    </r>
    <r>
      <rPr>
        <i/>
        <sz val="10"/>
        <rFont val="Tahoma"/>
        <family val="2"/>
      </rPr>
      <t>Expense from loans</t>
    </r>
  </si>
  <si>
    <r>
      <t xml:space="preserve">2.4. Chi phí dự phòng giảm giá tài sản nhận thế chấp và xử lý tổn thất các khoản đầu tư cho vay có tài sản nhận thế chấp
</t>
    </r>
    <r>
      <rPr>
        <i/>
        <sz val="10"/>
        <rFont val="Tahoma"/>
        <family val="2"/>
      </rPr>
      <t>Expense for provision devaluation of collateral</t>
    </r>
  </si>
  <si>
    <r>
      <t xml:space="preserve">2.5.Chi phí đầu tư khác
</t>
    </r>
    <r>
      <rPr>
        <i/>
        <sz val="10"/>
        <rFont val="Tahoma"/>
        <family val="2"/>
      </rPr>
      <t>Other investments expense</t>
    </r>
  </si>
  <si>
    <r>
      <t xml:space="preserve">III. CHI PHÍ HOẠT ĐỘNG QUỸ MỞ
</t>
    </r>
    <r>
      <rPr>
        <b/>
        <i/>
        <sz val="10"/>
        <rFont val="Tahoma"/>
        <family val="2"/>
      </rPr>
      <t>OPERATING EXPENSE</t>
    </r>
  </si>
  <si>
    <r>
      <t xml:space="preserve">3.1.Phí quản lý Quỹ mở
</t>
    </r>
    <r>
      <rPr>
        <i/>
        <sz val="10"/>
        <rFont val="Tahoma"/>
        <family val="2"/>
      </rPr>
      <t>Management fee</t>
    </r>
  </si>
  <si>
    <r>
      <t xml:space="preserve">3.2. Phí dịch vụ lưu ký tài sản Quỹ mở
</t>
    </r>
    <r>
      <rPr>
        <i/>
        <sz val="10"/>
        <rFont val="Tahoma"/>
        <family val="2"/>
      </rPr>
      <t>Custodian fee</t>
    </r>
  </si>
  <si>
    <r>
      <t xml:space="preserve">3.3. Phí dịch vụ giám sát
</t>
    </r>
    <r>
      <rPr>
        <i/>
        <sz val="10"/>
        <rFont val="Tahoma"/>
        <family val="2"/>
      </rPr>
      <t>Supervising fee</t>
    </r>
  </si>
  <si>
    <r>
      <t xml:space="preserve">3.4. Phí dịch vụ quản trị Quỹ mở
</t>
    </r>
    <r>
      <rPr>
        <i/>
        <sz val="10"/>
        <rFont val="Tahoma"/>
        <family val="2"/>
      </rPr>
      <t>Fund administrative fee</t>
    </r>
  </si>
  <si>
    <r>
      <t xml:space="preserve">3.5. Phí dịch vụ Đại lý chuyển nhượng
</t>
    </r>
    <r>
      <rPr>
        <i/>
        <sz val="10"/>
        <rFont val="Tahoma"/>
        <family val="2"/>
      </rPr>
      <t>Transfer agent fee</t>
    </r>
  </si>
  <si>
    <r>
      <t xml:space="preserve">3.6. Chi phí họp, Đại hội Quỹ mở
</t>
    </r>
    <r>
      <rPr>
        <i/>
        <sz val="10"/>
        <rFont val="Tahoma"/>
        <family val="2"/>
      </rPr>
      <t>Meeting and General Meeting expense</t>
    </r>
  </si>
  <si>
    <r>
      <t xml:space="preserve">3.7. Chi phí kiểm toán
</t>
    </r>
    <r>
      <rPr>
        <i/>
        <sz val="10"/>
        <rFont val="Tahoma"/>
        <family val="2"/>
      </rPr>
      <t>Audit expense</t>
    </r>
  </si>
  <si>
    <r>
      <t xml:space="preserve">3.8. Chi phí thanh lý tài sản Quỹ mở
</t>
    </r>
    <r>
      <rPr>
        <i/>
        <sz val="10"/>
        <rFont val="Tahoma"/>
        <family val="2"/>
      </rPr>
      <t>Asset disposal expense</t>
    </r>
  </si>
  <si>
    <r>
      <t xml:space="preserve">3.13. Chi phí hoạt động khác
</t>
    </r>
    <r>
      <rPr>
        <i/>
        <sz val="10"/>
        <rFont val="Tahoma"/>
        <family val="2"/>
      </rPr>
      <t>Other operating expense</t>
    </r>
  </si>
  <si>
    <r>
      <t xml:space="preserve">IV. KẾT QUẢ HOẠT ĐỘNG ĐẦU TƯ
</t>
    </r>
    <r>
      <rPr>
        <b/>
        <i/>
        <sz val="10"/>
        <rFont val="Tahoma"/>
        <family val="2"/>
      </rPr>
      <t>GAIN (LOSSES) FROM INVESTMENT</t>
    </r>
    <r>
      <rPr>
        <b/>
        <sz val="10"/>
        <rFont val="Tahoma"/>
        <family val="2"/>
      </rPr>
      <t xml:space="preserve">
</t>
    </r>
    <r>
      <rPr>
        <b/>
        <i/>
        <sz val="10"/>
        <rFont val="Tahoma"/>
        <family val="2"/>
      </rPr>
      <t>(23=01-10-20)</t>
    </r>
  </si>
  <si>
    <r>
      <t xml:space="preserve">V. KẾT QUẢ THU NHẬP VÀ CHI PHÍ KHÁC
</t>
    </r>
    <r>
      <rPr>
        <b/>
        <i/>
        <sz val="10"/>
        <rFont val="Tahoma"/>
        <family val="2"/>
      </rPr>
      <t>OTHER INCOME AND EXPENSE</t>
    </r>
  </si>
  <si>
    <r>
      <t xml:space="preserve">5.1. Thu nhập khác
</t>
    </r>
    <r>
      <rPr>
        <i/>
        <sz val="10"/>
        <rFont val="Tahoma"/>
        <family val="2"/>
      </rPr>
      <t>Other income</t>
    </r>
  </si>
  <si>
    <r>
      <t xml:space="preserve">5.2. Chi phí khác
</t>
    </r>
    <r>
      <rPr>
        <i/>
        <sz val="10"/>
        <rFont val="Tahoma"/>
        <family val="2"/>
      </rPr>
      <t>Other expense</t>
    </r>
  </si>
  <si>
    <r>
      <t xml:space="preserve">VI. TỔNG LỢI NHUẬN KẾ TOÁN TRƯỚC THUẾ 
</t>
    </r>
    <r>
      <rPr>
        <b/>
        <i/>
        <sz val="10"/>
        <rFont val="Tahoma"/>
        <family val="2"/>
      </rPr>
      <t>PROFIT BEFORE TAX (30=23 + 24)</t>
    </r>
  </si>
  <si>
    <r>
      <t xml:space="preserve">6.1. Lợi nhuận đã thực hiện
</t>
    </r>
    <r>
      <rPr>
        <i/>
        <sz val="10"/>
        <rFont val="Tahoma"/>
        <family val="2"/>
      </rPr>
      <t>Realized profit (losses)</t>
    </r>
  </si>
  <si>
    <r>
      <t xml:space="preserve">6.2. Lợi nhuận chưa thực hiện
</t>
    </r>
    <r>
      <rPr>
        <i/>
        <sz val="10"/>
        <rFont val="Tahoma"/>
        <family val="2"/>
      </rPr>
      <t>Unrealized profit (losses)</t>
    </r>
  </si>
  <si>
    <r>
      <t xml:space="preserve">VII. CHI PHÍ THUẾ TNDN
</t>
    </r>
    <r>
      <rPr>
        <b/>
        <i/>
        <sz val="10"/>
        <rFont val="Tahoma"/>
        <family val="2"/>
      </rPr>
      <t>CORPORATE INCOME TAX</t>
    </r>
  </si>
  <si>
    <r>
      <t xml:space="preserve">VIII. LỢI NHUẬN KẾ TOÁN SAU THUẾ TNDN
</t>
    </r>
    <r>
      <rPr>
        <b/>
        <i/>
        <sz val="10"/>
        <rFont val="Tahoma"/>
        <family val="2"/>
      </rPr>
      <t>PROFIT AFTER TAX (41 = 30 - 40)</t>
    </r>
  </si>
  <si>
    <r>
      <t xml:space="preserve">I. TÀI SẢN
</t>
    </r>
    <r>
      <rPr>
        <b/>
        <i/>
        <sz val="10"/>
        <rFont val="Tahoma"/>
        <family val="2"/>
      </rPr>
      <t>ASSETS</t>
    </r>
  </si>
  <si>
    <r>
      <t xml:space="preserve">1.Tiền gửi ngân hàng và tương đương tiền
</t>
    </r>
    <r>
      <rPr>
        <b/>
        <i/>
        <sz val="10"/>
        <rFont val="Tahoma"/>
        <family val="2"/>
      </rPr>
      <t>Cash at bank and cash equivalent</t>
    </r>
  </si>
  <si>
    <r>
      <t xml:space="preserve">1.1. Tiền gửi ngân hàng cho hoạt động của Quỹ mở
</t>
    </r>
    <r>
      <rPr>
        <i/>
        <sz val="10"/>
        <rFont val="Tahoma"/>
        <family val="2"/>
      </rPr>
      <t>Cash at bank for Fund's operation</t>
    </r>
  </si>
  <si>
    <r>
      <t xml:space="preserve">1.2. Tiền gửi có kỳ hạn dưới 3 tháng
</t>
    </r>
    <r>
      <rPr>
        <i/>
        <sz val="10"/>
        <rFont val="Tahoma"/>
        <family val="2"/>
      </rPr>
      <t>Term deposit under 3 months</t>
    </r>
  </si>
  <si>
    <r>
      <t xml:space="preserve">2. Các khoản đầu tư thuần
</t>
    </r>
    <r>
      <rPr>
        <b/>
        <i/>
        <sz val="10"/>
        <rFont val="Tahoma"/>
        <family val="2"/>
      </rPr>
      <t>Investments</t>
    </r>
  </si>
  <si>
    <r>
      <t xml:space="preserve">2.1. Các khoản đầu tư
</t>
    </r>
    <r>
      <rPr>
        <i/>
        <sz val="10"/>
        <rFont val="Tahoma"/>
        <family val="2"/>
      </rPr>
      <t>Investments</t>
    </r>
  </si>
  <si>
    <r>
      <t xml:space="preserve">2.2. Dự phòng giảm giá tài sản nhận thế chấp
</t>
    </r>
    <r>
      <rPr>
        <i/>
        <sz val="10"/>
        <rFont val="Tahoma"/>
        <family val="2"/>
      </rPr>
      <t>Provision for devaluation of assets as pledge</t>
    </r>
  </si>
  <si>
    <r>
      <t xml:space="preserve">3. Các khoản phải thu
</t>
    </r>
    <r>
      <rPr>
        <b/>
        <i/>
        <sz val="10"/>
        <rFont val="Tahoma"/>
        <family val="2"/>
      </rPr>
      <t>Account Receivables</t>
    </r>
  </si>
  <si>
    <r>
      <t xml:space="preserve">3.1 Phải thu về bán các khoản đầu tư
</t>
    </r>
    <r>
      <rPr>
        <i/>
        <sz val="10"/>
        <rFont val="Tahoma"/>
        <family val="2"/>
      </rPr>
      <t>Receivables from investments sold but not yet settled</t>
    </r>
  </si>
  <si>
    <r>
      <t xml:space="preserve">Trong đó: Phải thu khó đòi về bán các khoản đầu tư
</t>
    </r>
    <r>
      <rPr>
        <i/>
        <sz val="10"/>
        <rFont val="Tahoma"/>
        <family val="2"/>
      </rPr>
      <t>In which: Overdue receivables from selling investments</t>
    </r>
  </si>
  <si>
    <r>
      <t xml:space="preserve">3.2. Phải thu và dự thu cổ tức, tiền lãi các khoản đầu tư
</t>
    </r>
    <r>
      <rPr>
        <i/>
        <sz val="10"/>
        <rFont val="Tahoma"/>
        <family val="2"/>
      </rPr>
      <t>Dividend and interest of investments</t>
    </r>
  </si>
  <si>
    <r>
      <t xml:space="preserve">3.2.1. Phải thu cổ tức, tiền lãi đến ngày nhận
</t>
    </r>
    <r>
      <rPr>
        <i/>
        <sz val="10"/>
        <rFont val="Tahoma"/>
        <family val="2"/>
      </rPr>
      <t>Dividend and interest receivables</t>
    </r>
  </si>
  <si>
    <r>
      <t xml:space="preserve">Trong đó: Phải thu khó đòi về cổ tức, tiền lãi đến ngày nhận  nhưng chưa nhận được
</t>
    </r>
    <r>
      <rPr>
        <i/>
        <sz val="10"/>
        <rFont val="Tahoma"/>
        <family val="2"/>
      </rPr>
      <t>In which: Overdue receivables from dividend, interest income</t>
    </r>
  </si>
  <si>
    <r>
      <t xml:space="preserve">3.2.2 Dự thu cổ tức, tiền lãi chưa đến ngày nhận
</t>
    </r>
    <r>
      <rPr>
        <i/>
        <sz val="10"/>
        <rFont val="Tahoma"/>
        <family val="2"/>
      </rPr>
      <t>Accrual dividend, interest income</t>
    </r>
  </si>
  <si>
    <r>
      <t xml:space="preserve">3.3. Các khoản phải thu khác
</t>
    </r>
    <r>
      <rPr>
        <i/>
        <sz val="10"/>
        <rFont val="Tahoma"/>
        <family val="2"/>
      </rPr>
      <t>Other receivables</t>
    </r>
  </si>
  <si>
    <r>
      <t xml:space="preserve">3.4. Dự phòng nợ phải thu khó đòi
</t>
    </r>
    <r>
      <rPr>
        <i/>
        <sz val="10"/>
        <rFont val="Tahoma"/>
        <family val="2"/>
      </rPr>
      <t>Provision for doubtful debt</t>
    </r>
  </si>
  <si>
    <r>
      <t xml:space="preserve">TỔNG TÀI SẢN
</t>
    </r>
    <r>
      <rPr>
        <b/>
        <i/>
        <sz val="10"/>
        <rFont val="Tahoma"/>
        <family val="2"/>
      </rPr>
      <t>TOTAL ASSETS</t>
    </r>
  </si>
  <si>
    <r>
      <t xml:space="preserve">II. NỢ PHẢI TRẢ
</t>
    </r>
    <r>
      <rPr>
        <b/>
        <i/>
        <sz val="10"/>
        <rFont val="Tahoma"/>
        <family val="2"/>
      </rPr>
      <t>TOTAL LIABILITIES</t>
    </r>
  </si>
  <si>
    <r>
      <t xml:space="preserve">1. Vay ngắn hạn
</t>
    </r>
    <r>
      <rPr>
        <i/>
        <sz val="10"/>
        <rFont val="Tahoma"/>
        <family val="2"/>
      </rPr>
      <t>Shorterm loans</t>
    </r>
  </si>
  <si>
    <r>
      <t xml:space="preserve">2. Phải trả về mua các khoản đầu tư/Repo
</t>
    </r>
    <r>
      <rPr>
        <i/>
        <sz val="10"/>
        <rFont val="Tahoma"/>
        <family val="2"/>
      </rPr>
      <t>Payables for securities bought but not yet settled/Repo</t>
    </r>
  </si>
  <si>
    <r>
      <t xml:space="preserve">3. Phải trả cho các Đại lý phân phối Chứng chỉ quỹ và công ty quản lý quỹ
</t>
    </r>
    <r>
      <rPr>
        <i/>
        <sz val="10"/>
        <rFont val="Tahoma"/>
        <family val="2"/>
      </rPr>
      <t>Subscription and Redemption fee payable to distributors and fund management company</t>
    </r>
  </si>
  <si>
    <r>
      <t xml:space="preserve">4. Thuế và các khoản phải nộp Nhà nước
</t>
    </r>
    <r>
      <rPr>
        <i/>
        <sz val="10"/>
        <rFont val="Tahoma"/>
        <family val="2"/>
      </rPr>
      <t>Tax payables and obligations to the State Budget</t>
    </r>
  </si>
  <si>
    <r>
      <t xml:space="preserve">5.Phải trả thu nhập cho Nhà đầu tư
</t>
    </r>
    <r>
      <rPr>
        <i/>
        <sz val="10"/>
        <rFont val="Tahoma"/>
        <family val="2"/>
      </rPr>
      <t>Profit distribution payables</t>
    </r>
  </si>
  <si>
    <r>
      <t xml:space="preserve">6. Chi phí phải trả
</t>
    </r>
    <r>
      <rPr>
        <i/>
        <sz val="10"/>
        <rFont val="Tahoma"/>
        <family val="2"/>
      </rPr>
      <t>Expense Accuals</t>
    </r>
  </si>
  <si>
    <r>
      <t xml:space="preserve">7. Phải trả cho Nhà đầu tư về mua Chứng chỉ quỹ
</t>
    </r>
    <r>
      <rPr>
        <i/>
        <sz val="10"/>
        <rFont val="Tahoma"/>
        <family val="2"/>
      </rPr>
      <t>Subscription payable to investors</t>
    </r>
  </si>
  <si>
    <r>
      <t xml:space="preserve">8. Phải trả cho Nhà đầu tư về mua lại Chứng chỉ quỹ
</t>
    </r>
    <r>
      <rPr>
        <i/>
        <sz val="10"/>
        <rFont val="Tahoma"/>
        <family val="2"/>
      </rPr>
      <t>Redemption payable to investors</t>
    </r>
  </si>
  <si>
    <r>
      <t xml:space="preserve">9. Phải trả dịch vụ quản lý Quỹ mở
</t>
    </r>
    <r>
      <rPr>
        <i/>
        <sz val="10"/>
        <rFont val="Tahoma"/>
        <family val="2"/>
      </rPr>
      <t>Fund management related service expense payable</t>
    </r>
  </si>
  <si>
    <r>
      <t xml:space="preserve">10. Phải trả, phải nộp khác
</t>
    </r>
    <r>
      <rPr>
        <i/>
        <sz val="10"/>
        <rFont val="Tahoma"/>
        <family val="2"/>
      </rPr>
      <t>Other payables</t>
    </r>
  </si>
  <si>
    <r>
      <t xml:space="preserve">TỔNG NỢ PHẢI TRẢ
</t>
    </r>
    <r>
      <rPr>
        <b/>
        <i/>
        <sz val="10"/>
        <rFont val="Tahoma"/>
        <family val="2"/>
      </rPr>
      <t>TOTAL LIABILITIES</t>
    </r>
  </si>
  <si>
    <r>
      <t xml:space="preserve">III.	GIÁ TRỊ TÀI SẢN RÒNG CÓ THỂ PHÂN PHỐI CHO NHÀ ĐẦU TƯ NẮM GIỮ CHỨNG CHỈ QUỸ MỞ
</t>
    </r>
    <r>
      <rPr>
        <b/>
        <i/>
        <sz val="10"/>
        <rFont val="Tahoma"/>
        <family val="2"/>
      </rPr>
      <t>DISTRIBUTABLE NET ASSET VALUE (I-II)</t>
    </r>
  </si>
  <si>
    <r>
      <t xml:space="preserve">1. Vốn góp của Nhà đầu tư
</t>
    </r>
    <r>
      <rPr>
        <i/>
        <sz val="10"/>
        <rFont val="Tahoma"/>
        <family val="2"/>
      </rPr>
      <t>Paid up capital</t>
    </r>
  </si>
  <si>
    <r>
      <t xml:space="preserve">1.1 Vốn góp phát hành
</t>
    </r>
    <r>
      <rPr>
        <i/>
        <sz val="10"/>
        <rFont val="Tahoma"/>
        <family val="2"/>
      </rPr>
      <t>Capital from subscription</t>
    </r>
  </si>
  <si>
    <r>
      <t xml:space="preserve">1.2 Vốn góp mua lại
</t>
    </r>
    <r>
      <rPr>
        <i/>
        <sz val="10"/>
        <rFont val="Tahoma"/>
        <family val="2"/>
      </rPr>
      <t>Capital from redeemption</t>
    </r>
  </si>
  <si>
    <r>
      <t xml:space="preserve">2. Thặng dư vốn góp của Nhà đầu tư
</t>
    </r>
    <r>
      <rPr>
        <i/>
        <sz val="10"/>
        <rFont val="Tahoma"/>
        <family val="2"/>
      </rPr>
      <t>Share premium</t>
    </r>
  </si>
  <si>
    <r>
      <t xml:space="preserve">3. Lợi nhuận chưa phân phối
</t>
    </r>
    <r>
      <rPr>
        <i/>
        <sz val="10"/>
        <rFont val="Tahoma"/>
        <family val="2"/>
      </rPr>
      <t>Undistributed earnings</t>
    </r>
  </si>
  <si>
    <r>
      <t xml:space="preserve">IV. GIÁ TRỊ TÀI SẢN RÒNG QUỸ MỞ TRÊN 1 ĐƠN VỊ CHỨNG CHỈ QUỸ
</t>
    </r>
    <r>
      <rPr>
        <b/>
        <i/>
        <sz val="10"/>
        <rFont val="Tahoma"/>
        <family val="2"/>
      </rPr>
      <t>NET ASSET VALUE PER FUND CERTIFICATE (IV=(I-II)/III)</t>
    </r>
  </si>
  <si>
    <r>
      <t xml:space="preserve">V. LỢI NHUẬN ĐÃ PHÂN PHỐI CHO NHÀ ĐẦU TƯ
</t>
    </r>
    <r>
      <rPr>
        <b/>
        <i/>
        <sz val="10"/>
        <rFont val="Tahoma"/>
        <family val="2"/>
      </rPr>
      <t>DISTRIBUTED EARNINGS</t>
    </r>
  </si>
  <si>
    <r>
      <t xml:space="preserve">1. Lợi nhuận/Tài sản đã phân phối cho Nhà đầu tư trong năm
</t>
    </r>
    <r>
      <rPr>
        <i/>
        <sz val="10"/>
        <rFont val="Tahoma"/>
        <family val="2"/>
      </rPr>
      <t>Distributed earnings assets in the period</t>
    </r>
  </si>
  <si>
    <r>
      <t xml:space="preserve">2. Lợi nhuận đã phân phối cho Nhà đầu tư lũy kế từ khi thành lập Quỹ mở đến kỳ lập báo cáo này
</t>
    </r>
    <r>
      <rPr>
        <i/>
        <sz val="10"/>
        <rFont val="Tahoma"/>
        <family val="2"/>
      </rPr>
      <t>Accumulated distributed profit/ assets</t>
    </r>
  </si>
  <si>
    <r>
      <t xml:space="preserve">VI. CÁC CHỈ TIÊU NGOÀI BÁO CÁO TÌNH HÌNH TÀI CHÍNH
</t>
    </r>
    <r>
      <rPr>
        <b/>
        <i/>
        <sz val="10"/>
        <rFont val="Tahoma"/>
        <family val="2"/>
      </rPr>
      <t>INDICATORS OUTSIDE INCOME STATEMENT</t>
    </r>
  </si>
  <si>
    <r>
      <t xml:space="preserve">1. Tài sản nhận thế chấp
</t>
    </r>
    <r>
      <rPr>
        <i/>
        <sz val="10"/>
        <rFont val="Tahoma"/>
        <family val="2"/>
      </rPr>
      <t>Assets as pledge</t>
    </r>
  </si>
  <si>
    <r>
      <t xml:space="preserve">2. Nợ khó đòi đã xử lý
</t>
    </r>
    <r>
      <rPr>
        <i/>
        <sz val="10"/>
        <rFont val="Tahoma"/>
        <family val="2"/>
      </rPr>
      <t>Doubtful debt</t>
    </r>
  </si>
  <si>
    <r>
      <t xml:space="preserve">3. Ngoại tệ các loại
</t>
    </r>
    <r>
      <rPr>
        <i/>
        <sz val="10"/>
        <rFont val="Tahoma"/>
        <family val="2"/>
      </rPr>
      <t>Foreign exchange</t>
    </r>
  </si>
  <si>
    <r>
      <t xml:space="preserve">4. Số lượng Chứng chỉ quỹ đang lưu hành
</t>
    </r>
    <r>
      <rPr>
        <i/>
        <sz val="10"/>
        <rFont val="Tahoma"/>
        <family val="2"/>
      </rPr>
      <t>Number of Fund Certificate</t>
    </r>
  </si>
  <si>
    <r>
      <t xml:space="preserve">Tiền và các khoản tương đương tiền
</t>
    </r>
    <r>
      <rPr>
        <i/>
        <sz val="10"/>
        <rFont val="Tahoma"/>
        <family val="2"/>
      </rPr>
      <t>Cash at bank and cash equivalent</t>
    </r>
  </si>
  <si>
    <r>
      <t xml:space="preserve">Tiền mặt,Các khoản tương đương tiền
</t>
    </r>
    <r>
      <rPr>
        <i/>
        <sz val="10"/>
        <rFont val="Tahoma"/>
        <family val="2"/>
      </rPr>
      <t>Cash,Cash equivalent</t>
    </r>
  </si>
  <si>
    <r>
      <t xml:space="preserve">Tiền gửi ngân hàng
</t>
    </r>
    <r>
      <rPr>
        <i/>
        <sz val="10"/>
        <rFont val="Tahoma"/>
        <family val="2"/>
      </rPr>
      <t>Cash in bank</t>
    </r>
  </si>
  <si>
    <r>
      <t xml:space="preserve">Các khoản đầu tư (kê chi tiết)
</t>
    </r>
    <r>
      <rPr>
        <i/>
        <sz val="10"/>
        <rFont val="Tahoma"/>
        <family val="2"/>
      </rPr>
      <t>Investments</t>
    </r>
  </si>
  <si>
    <r>
      <t xml:space="preserve">Cổ phiếu
</t>
    </r>
    <r>
      <rPr>
        <i/>
        <sz val="10"/>
        <rFont val="Tahoma"/>
        <family val="2"/>
      </rPr>
      <t>Listed shares</t>
    </r>
  </si>
  <si>
    <r>
      <t xml:space="preserve">Trái phiếu
</t>
    </r>
    <r>
      <rPr>
        <i/>
        <sz val="10"/>
        <rFont val="Tahoma"/>
        <family val="2"/>
      </rPr>
      <t>Bond</t>
    </r>
  </si>
  <si>
    <r>
      <t>Đầu tư khác 
Other Investments</t>
    </r>
    <r>
      <rPr>
        <i/>
        <sz val="10"/>
        <rFont val="Tahoma"/>
        <family val="2"/>
      </rPr>
      <t>s</t>
    </r>
  </si>
  <si>
    <r>
      <t xml:space="preserve">Cổ tức, trái tức được nhận
</t>
    </r>
    <r>
      <rPr>
        <i/>
        <sz val="10"/>
        <rFont val="Tahoma"/>
        <family val="2"/>
      </rPr>
      <t>Accrual dividend, interest income</t>
    </r>
  </si>
  <si>
    <r>
      <t xml:space="preserve">Lãi được nhận
</t>
    </r>
    <r>
      <rPr>
        <i/>
        <sz val="10"/>
        <rFont val="Tahoma"/>
        <family val="2"/>
      </rPr>
      <t>Interest receivables</t>
    </r>
  </si>
  <si>
    <r>
      <t xml:space="preserve">Tiền bán chứng khoán chờ thu (kê chi tiết)
</t>
    </r>
    <r>
      <rPr>
        <i/>
        <sz val="10"/>
        <rFont val="Tahoma"/>
        <family val="2"/>
      </rPr>
      <t>Receivables from investments sold but not yet settled</t>
    </r>
  </si>
  <si>
    <r>
      <t xml:space="preserve">Tiền bán cổ phiếu chờ thu
</t>
    </r>
    <r>
      <rPr>
        <i/>
        <sz val="10"/>
        <rFont val="Tahoma"/>
        <family val="2"/>
      </rPr>
      <t>Receivables from shares</t>
    </r>
  </si>
  <si>
    <r>
      <t xml:space="preserve">Các khoản phải thu khác
</t>
    </r>
    <r>
      <rPr>
        <i/>
        <sz val="10"/>
        <rFont val="Tahoma"/>
        <family val="2"/>
      </rPr>
      <t>Other receivables</t>
    </r>
  </si>
  <si>
    <r>
      <t xml:space="preserve">Các tài sản khác
</t>
    </r>
    <r>
      <rPr>
        <i/>
        <sz val="10"/>
        <rFont val="Tahoma"/>
        <family val="2"/>
      </rPr>
      <t>Other assets</t>
    </r>
  </si>
  <si>
    <r>
      <t xml:space="preserve">Tiền phải thanh toán mua chứng khoán (kê chi tiết)
</t>
    </r>
    <r>
      <rPr>
        <i/>
        <sz val="10"/>
        <rFont val="Tahoma"/>
        <family val="2"/>
      </rPr>
      <t>Payables for securities bought but not yet settled</t>
    </r>
  </si>
  <si>
    <r>
      <t xml:space="preserve">Phải trả về mua cổ phiếu
</t>
    </r>
    <r>
      <rPr>
        <i/>
        <sz val="10"/>
        <rFont val="Tahoma"/>
        <family val="2"/>
      </rPr>
      <t>Payables rrom shares</t>
    </r>
  </si>
  <si>
    <r>
      <t xml:space="preserve">Phải trả về mua trái phiếu/Repo trái phiếu
</t>
    </r>
    <r>
      <rPr>
        <i/>
        <sz val="10"/>
        <rFont val="Tahoma"/>
        <family val="2"/>
      </rPr>
      <t>Payables from bonds/bonds repo</t>
    </r>
  </si>
  <si>
    <r>
      <t xml:space="preserve">Các khoản phải trả khác
</t>
    </r>
    <r>
      <rPr>
        <i/>
        <sz val="10"/>
        <rFont val="Tahoma"/>
        <family val="2"/>
      </rPr>
      <t>Other payables</t>
    </r>
  </si>
  <si>
    <r>
      <t>Phải trả cho Nhà đầu tư về mua lại Chứng chỉ quỹ
Payables for r</t>
    </r>
    <r>
      <rPr>
        <i/>
        <sz val="10"/>
        <rFont val="Tahoma"/>
        <family val="2"/>
      </rPr>
      <t>edemption payable to investors</t>
    </r>
  </si>
  <si>
    <r>
      <t xml:space="preserve">Phải trả cho Nhà đầu tư về mua Chứng chỉ quỹ
</t>
    </r>
    <r>
      <rPr>
        <i/>
        <sz val="10"/>
        <rFont val="Tahoma"/>
        <family val="2"/>
      </rPr>
      <t>Payables for subscription payable to investors</t>
    </r>
  </si>
  <si>
    <r>
      <t xml:space="preserve">Phải trả thù lao ban đại diện quỹ
</t>
    </r>
    <r>
      <rPr>
        <i/>
        <sz val="10"/>
        <rFont val="Tahoma"/>
        <family val="2"/>
      </rPr>
      <t>Payable to Fund's Board of Representatives</t>
    </r>
  </si>
  <si>
    <r>
      <t xml:space="preserve">Phải trả phí giám sát
</t>
    </r>
    <r>
      <rPr>
        <i/>
        <sz val="10"/>
        <rFont val="Tahoma"/>
        <family val="2"/>
      </rPr>
      <t>Supervising fee payable</t>
    </r>
  </si>
  <si>
    <r>
      <t xml:space="preserve">Phải trả phí quản trị quỹ
</t>
    </r>
    <r>
      <rPr>
        <i/>
        <sz val="10"/>
        <rFont val="Tahoma"/>
        <family val="2"/>
      </rPr>
      <t>Fund administration fee payable</t>
    </r>
  </si>
  <si>
    <r>
      <t xml:space="preserve">Phải trả phí dịch vụ đại lý chuyển nhượng
</t>
    </r>
    <r>
      <rPr>
        <i/>
        <sz val="10"/>
        <rFont val="Tahoma"/>
        <family val="2"/>
      </rPr>
      <t>Tranfer agency fee payable</t>
    </r>
  </si>
  <si>
    <r>
      <t xml:space="preserve">Phải trả phí thường niên
</t>
    </r>
    <r>
      <rPr>
        <i/>
        <sz val="10"/>
        <rFont val="Tahoma"/>
        <family val="2"/>
      </rPr>
      <t>Annual fee for SSC payable</t>
    </r>
  </si>
  <si>
    <r>
      <t xml:space="preserve">Tổng nợ
</t>
    </r>
    <r>
      <rPr>
        <b/>
        <i/>
        <sz val="10"/>
        <rFont val="Tahoma"/>
        <family val="2"/>
      </rPr>
      <t>Total liabilities</t>
    </r>
  </si>
  <si>
    <r>
      <t>Tài sản ròng của quỹ đầu tư (I.8-II.3)</t>
    </r>
    <r>
      <rPr>
        <b/>
        <i/>
        <sz val="10"/>
        <rFont val="Tahoma"/>
        <family val="2"/>
      </rPr>
      <t xml:space="preserve">
</t>
    </r>
    <r>
      <rPr>
        <b/>
        <sz val="10"/>
        <rFont val="Tahoma"/>
        <family val="2"/>
      </rPr>
      <t>Total net assets value of Fund</t>
    </r>
  </si>
  <si>
    <r>
      <t xml:space="preserve">Tổng số chứng chỉ quỹ đang lưu hành
</t>
    </r>
    <r>
      <rPr>
        <i/>
        <sz val="10"/>
        <rFont val="Tahoma"/>
        <family val="2"/>
      </rPr>
      <t>Number of total outstanding fund certificates</t>
    </r>
  </si>
  <si>
    <r>
      <t xml:space="preserve">Giá trị tài sản ròng trên một chứng chỉ quỹ
</t>
    </r>
    <r>
      <rPr>
        <i/>
        <sz val="10"/>
        <rFont val="Tahoma"/>
        <family val="2"/>
      </rPr>
      <t>Net asset value per unit certificate</t>
    </r>
  </si>
  <si>
    <r>
      <t xml:space="preserve">Thu nhập từ hoạt động đầu tư
</t>
    </r>
    <r>
      <rPr>
        <b/>
        <i/>
        <sz val="10"/>
        <rFont val="Tahoma"/>
        <family val="2"/>
      </rPr>
      <t>Investment income</t>
    </r>
  </si>
  <si>
    <r>
      <t xml:space="preserve">Cổ tức, trái tức được nhận
</t>
    </r>
    <r>
      <rPr>
        <i/>
        <sz val="10"/>
        <rFont val="Tahoma"/>
        <family val="2"/>
      </rPr>
      <t>Dividend, Bond coupon income</t>
    </r>
  </si>
  <si>
    <r>
      <t xml:space="preserve"> Lãi được nhận
</t>
    </r>
    <r>
      <rPr>
        <i/>
        <sz val="10"/>
        <rFont val="Tahoma"/>
        <family val="2"/>
      </rPr>
      <t>Interest income</t>
    </r>
  </si>
  <si>
    <r>
      <t xml:space="preserve">Các khoản thu nhập khác
</t>
    </r>
    <r>
      <rPr>
        <i/>
        <sz val="10"/>
        <rFont val="Tahoma"/>
        <family val="2"/>
      </rPr>
      <t>Other income</t>
    </r>
  </si>
  <si>
    <r>
      <t xml:space="preserve">Chi phí
</t>
    </r>
    <r>
      <rPr>
        <b/>
        <i/>
        <sz val="10"/>
        <rFont val="Tahoma"/>
        <family val="2"/>
      </rPr>
      <t>Expense</t>
    </r>
  </si>
  <si>
    <r>
      <t xml:space="preserve"> Phí quản lý trả cho công ty quản lý quỹ
</t>
    </r>
    <r>
      <rPr>
        <i/>
        <sz val="10"/>
        <rFont val="Tahoma"/>
        <family val="2"/>
      </rPr>
      <t>Management fee for FMC</t>
    </r>
  </si>
  <si>
    <r>
      <t xml:space="preserve">Phí lưu ký, giám sát trả cho NHGS
</t>
    </r>
    <r>
      <rPr>
        <i/>
        <sz val="10"/>
        <rFont val="Tahoma"/>
        <family val="2"/>
      </rPr>
      <t>Custodian, Supervisory fee for Supervisory Bank</t>
    </r>
  </si>
  <si>
    <r>
      <t xml:space="preserve"> Chi phí dịch vụ quản trị quỹ trả cho NHGS
</t>
    </r>
    <r>
      <rPr>
        <i/>
        <sz val="10"/>
        <rFont val="Tahoma"/>
        <family val="2"/>
      </rPr>
      <t>Fund Administration Fee</t>
    </r>
  </si>
  <si>
    <r>
      <t xml:space="preserve">Chi phí dịch vụ đại lý chuyển nhượng và các chi phí khác mà công ty quản lý quỹ trả cho VSD
</t>
    </r>
    <r>
      <rPr>
        <i/>
        <sz val="10"/>
        <rFont val="Tahoma"/>
        <family val="2"/>
      </rPr>
      <t>Transfer Agency Fee, and other fee paid to relevant Fund's service providers</t>
    </r>
  </si>
  <si>
    <r>
      <t xml:space="preserve">Chi phí kiểm toán trả cho tổ chức kiểm toán;
</t>
    </r>
    <r>
      <rPr>
        <i/>
        <sz val="10"/>
        <rFont val="Tahoma"/>
        <family val="2"/>
      </rPr>
      <t>Audit fee</t>
    </r>
  </si>
  <si>
    <r>
      <t xml:space="preserve"> Chi phí dịch vụ tư vấn pháp lý, dịch vụ báo giá và các dịch vụ hợp lý khác, thù lao trả cho ban đại diện quỹ;
</t>
    </r>
    <r>
      <rPr>
        <i/>
        <sz val="10"/>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</si>
  <si>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10"/>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</si>
  <si>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10"/>
        <rFont val="Tahoma"/>
        <family val="2"/>
      </rPr>
      <t>Expenses related to execution of fund’s asset transactions</t>
    </r>
  </si>
  <si>
    <r>
      <t xml:space="preserve">Các loại phí khác (nêu chi tiết)
</t>
    </r>
    <r>
      <rPr>
        <i/>
        <sz val="10"/>
        <rFont val="Tahoma"/>
        <family val="2"/>
      </rPr>
      <t>Other fees (in details)</t>
    </r>
  </si>
  <si>
    <r>
      <t xml:space="preserve">Phí quản lý thường niên
</t>
    </r>
    <r>
      <rPr>
        <i/>
        <sz val="10"/>
        <rFont val="Tahoma"/>
        <family val="2"/>
      </rPr>
      <t>Annual fee for SSC</t>
    </r>
  </si>
  <si>
    <r>
      <t xml:space="preserve">Thu nhập ròng từ hoạt động đầu tư (I-II)
</t>
    </r>
    <r>
      <rPr>
        <b/>
        <i/>
        <sz val="10"/>
        <rFont val="Tahoma"/>
        <family val="2"/>
      </rPr>
      <t>Net Income from Investment Activities</t>
    </r>
  </si>
  <si>
    <r>
      <t xml:space="preserve">Lãi (lỗ) từ hoạt động đầu tư
</t>
    </r>
    <r>
      <rPr>
        <b/>
        <i/>
        <sz val="10"/>
        <rFont val="Tahoma"/>
        <family val="2"/>
      </rPr>
      <t>Gain / (Loss) from Investment Activities</t>
    </r>
  </si>
  <si>
    <r>
      <t xml:space="preserve">Lãi (lỗ) thực tế phát sinh từ hoạt động đầu tư
</t>
    </r>
    <r>
      <rPr>
        <i/>
        <sz val="10"/>
        <rFont val="Tahoma"/>
        <family val="2"/>
      </rPr>
      <t>Realised Gain / (Loss) from disposal of investment</t>
    </r>
  </si>
  <si>
    <r>
      <t xml:space="preserve">Thay đổi về giá trị của các khoản đầu tư trong kỳ
</t>
    </r>
    <r>
      <rPr>
        <i/>
        <sz val="10"/>
        <rFont val="Tahoma"/>
        <family val="2"/>
      </rPr>
      <t>Unrealised Gain / (Loss) due to market price</t>
    </r>
  </si>
  <si>
    <r>
      <t xml:space="preserve">Thay đổi của giá trị tài sản ròng do các hoạt động đầu tư trong kỳ (III + IV)
</t>
    </r>
    <r>
      <rPr>
        <b/>
        <i/>
        <sz val="10"/>
        <rFont val="Tahoma"/>
        <family val="2"/>
      </rPr>
      <t>Change of Net Asset Value of the Fund due to investment activities during the period</t>
    </r>
  </si>
  <si>
    <r>
      <t xml:space="preserve">Giá trị tài sản ròng đầu kỳ
</t>
    </r>
    <r>
      <rPr>
        <b/>
        <i/>
        <sz val="10"/>
        <rFont val="Tahoma"/>
        <family val="2"/>
      </rPr>
      <t>Net Asset Value at the beginning of period</t>
    </r>
  </si>
  <si>
    <r>
      <t xml:space="preserve">Thay đổi giá trị tài sản ròng của quỹ trong kỳ:
</t>
    </r>
    <r>
      <rPr>
        <b/>
        <i/>
        <sz val="10"/>
        <rFont val="Tahoma"/>
        <family val="2"/>
      </rPr>
      <t>Change of Net Asset Value of the Fund during the period</t>
    </r>
  </si>
  <si>
    <r>
      <t>trong đó</t>
    </r>
    <r>
      <rPr>
        <i/>
        <sz val="10"/>
        <rFont val="Tahoma"/>
        <family val="2"/>
      </rPr>
      <t>/ in which</t>
    </r>
  </si>
  <si>
    <r>
      <t xml:space="preserve">Thay đổi giá trị tài sản ròng của  quỹ do các hoạt động liên quan đến đầu tư trong kỳ
</t>
    </r>
    <r>
      <rPr>
        <i/>
        <sz val="10"/>
        <rFont val="Tahoma"/>
        <family val="2"/>
      </rPr>
      <t>Change of Net Asset Value due to investment related activities during the period</t>
    </r>
  </si>
  <si>
    <r>
      <t xml:space="preserve">Thay đổi giá trị tài sản ròng do phát hành thêm/mua lại Chứng chỉ Quỹ
</t>
    </r>
    <r>
      <rPr>
        <i/>
        <sz val="10"/>
        <rFont val="Tahoma"/>
        <family val="2"/>
      </rPr>
      <t>Change of Net Asset Value due to subscription/redemption during the period</t>
    </r>
  </si>
  <si>
    <r>
      <t xml:space="preserve">Giá trị tài sản ròng cuối kỳ
</t>
    </r>
    <r>
      <rPr>
        <b/>
        <i/>
        <sz val="10"/>
        <rFont val="Tahoma"/>
        <family val="2"/>
      </rPr>
      <t>Net Asset Value at the end of period</t>
    </r>
  </si>
  <si>
    <r>
      <t xml:space="preserve">Lợi nhuận bình quân năm (chỉ áp dụng đối với báo cáo năm)
</t>
    </r>
    <r>
      <rPr>
        <b/>
        <i/>
        <sz val="10"/>
        <rFont val="Tahoma"/>
        <family val="2"/>
      </rPr>
      <t>Average income (applicable for annual report)</t>
    </r>
  </si>
  <si>
    <r>
      <t xml:space="preserve">Tỷ suất lợi nhuận bình quân năm (chỉ áp dụng đối với báo cáo năm)
</t>
    </r>
    <r>
      <rPr>
        <i/>
        <sz val="10"/>
        <rFont val="Tahoma"/>
        <family val="2"/>
      </rPr>
      <t>Profit margin (applicable for annual report)</t>
    </r>
  </si>
  <si>
    <r>
      <t xml:space="preserve">Các chỉ tiêu về hiệu quả hoạt động
</t>
    </r>
    <r>
      <rPr>
        <i/>
        <sz val="10"/>
        <rFont val="Tahoma"/>
        <family val="2"/>
      </rPr>
      <t>Investment performance indicators</t>
    </r>
  </si>
  <si>
    <r>
      <t xml:space="preserve">Chi phí kiểm toán trả cho tổ chức kiểm toán (nếu phát sinh)/Giá trị tài sản ròng trung bình trong kỳ  (%)
</t>
    </r>
    <r>
      <rPr>
        <i/>
        <sz val="10"/>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</si>
  <si>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10"/>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</si>
  <si>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10"/>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</si>
  <si>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10"/>
        <rFont val="Tahoma"/>
        <family val="2"/>
      </rPr>
      <t>Portfolio turnover rate (%) = (total value of buy-in portfolio + total proceeds of sale-out portfolio) / 2 / Average NAV</t>
    </r>
  </si>
  <si>
    <r>
      <t xml:space="preserve">Các chỉ tiêu khác 
</t>
    </r>
    <r>
      <rPr>
        <i/>
        <sz val="10"/>
        <rFont val="Tahoma"/>
        <family val="2"/>
      </rPr>
      <t>Other indicators</t>
    </r>
  </si>
  <si>
    <r>
      <t xml:space="preserve">Quy mô quỹ đầu kỳ
</t>
    </r>
    <r>
      <rPr>
        <i/>
        <sz val="10"/>
        <rFont val="Tahoma"/>
        <family val="2"/>
      </rPr>
      <t>Fund scale at the beginning of the period</t>
    </r>
  </si>
  <si>
    <r>
      <t xml:space="preserve">Tổng giá trị chứng chỉ quỹ đang lưu hành đầu kỳ
</t>
    </r>
    <r>
      <rPr>
        <i/>
        <sz val="10"/>
        <rFont val="Tahoma"/>
        <family val="2"/>
      </rPr>
      <t>Total value of outstanding Fund Certificate at the beginning of period</t>
    </r>
  </si>
  <si>
    <r>
      <t xml:space="preserve">Tổng số lượng chứng chỉ quỹ đang lưu hành đầu kỳ
</t>
    </r>
    <r>
      <rPr>
        <i/>
        <sz val="10"/>
        <rFont val="Tahoma"/>
        <family val="2"/>
      </rPr>
      <t>Total number of outstanding Fund Certificate at the beginning of period</t>
    </r>
  </si>
  <si>
    <r>
      <t xml:space="preserve">Thay đổi quy mô quỹ trong kỳ
</t>
    </r>
    <r>
      <rPr>
        <i/>
        <sz val="10"/>
        <rFont val="Tahoma"/>
        <family val="2"/>
      </rPr>
      <t>Change of Fund scale during the period</t>
    </r>
  </si>
  <si>
    <r>
      <t xml:space="preserve">Số lượng chứng chỉ quỹ phát hành thêm trong kỳ
</t>
    </r>
    <r>
      <rPr>
        <i/>
        <sz val="10"/>
        <rFont val="Tahoma"/>
        <family val="2"/>
      </rPr>
      <t>Number of Fund Certificates subscribed during the period</t>
    </r>
  </si>
  <si>
    <r>
      <t xml:space="preserve">Giá trị vốn thực huy động thêm trong kỳ
</t>
    </r>
    <r>
      <rPr>
        <i/>
        <sz val="10"/>
        <rFont val="Tahoma"/>
        <family val="2"/>
      </rPr>
      <t>Net subscription amount in period</t>
    </r>
  </si>
  <si>
    <r>
      <t xml:space="preserve">Số lượng đơn vị quỹ mua lại trong kỳ
</t>
    </r>
    <r>
      <rPr>
        <i/>
        <sz val="10"/>
        <rFont val="Tahoma"/>
        <family val="2"/>
      </rPr>
      <t>Number of Fund Certificates redeemed during the period</t>
    </r>
  </si>
  <si>
    <r>
      <t xml:space="preserve">Giá trị vốn thực phải thanh toán trong kỳ khi đáp ứng lệnh của nhà đầu tư
</t>
    </r>
    <r>
      <rPr>
        <i/>
        <sz val="10"/>
        <rFont val="Tahoma"/>
        <family val="2"/>
      </rPr>
      <t>Net redemption amount in period (based on par value)</t>
    </r>
  </si>
  <si>
    <r>
      <t xml:space="preserve">Quy mô quỹ cuối kỳ
</t>
    </r>
    <r>
      <rPr>
        <i/>
        <sz val="10"/>
        <rFont val="Tahoma"/>
        <family val="2"/>
      </rPr>
      <t>Fund scale at the end of the period</t>
    </r>
  </si>
  <si>
    <r>
      <t xml:space="preserve">Tỷ lệ nắm giữ chứng chỉ quỹ của công ty quản lý quỹ và người có liên quan cuối kỳ
</t>
    </r>
    <r>
      <rPr>
        <i/>
        <sz val="10"/>
        <rFont val="Tahoma"/>
        <family val="2"/>
      </rPr>
      <t>Fund Management Company and related parties' ownership ratio at the end of the period</t>
    </r>
  </si>
  <si>
    <r>
      <t xml:space="preserve">Tỷ lệ nắm giữ chứng chỉ quỹ của 10 nhà đầu tư lớn nhất cuối kỳ
</t>
    </r>
    <r>
      <rPr>
        <i/>
        <sz val="10"/>
        <rFont val="Tahoma"/>
        <family val="2"/>
      </rPr>
      <t>Top 10 biggest investors' ownership ratio at the end of the period</t>
    </r>
  </si>
  <si>
    <r>
      <t xml:space="preserve">Tỷ lệ nắm giữ chứng chỉ quỹ của nhà đầu tư nước ngoài cuối kỳ
</t>
    </r>
    <r>
      <rPr>
        <i/>
        <sz val="10"/>
        <rFont val="Tahoma"/>
        <family val="2"/>
      </rPr>
      <t>Foreign investors' ownership ratio at the end of the period</t>
    </r>
  </si>
  <si>
    <r>
      <t xml:space="preserve">Số nhà đầu tư tham gia vào quỹ, kể cả giao dịch ký danh
</t>
    </r>
    <r>
      <rPr>
        <i/>
        <sz val="10"/>
        <rFont val="Tahoma"/>
        <family val="2"/>
      </rPr>
      <t>Number of investors of the Fund at the end of the period</t>
    </r>
  </si>
  <si>
    <t xml:space="preserve">     PSIH2223002 (*)</t>
  </si>
  <si>
    <t>Ghi chú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</si>
</sst>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1">
    <numFmt numFmtId="41" formatCode="_-* #,##0_-;\-* #,##0_-;_-* &quot;-&quot;_-;_-@_-"/>
    <numFmt numFmtId="43" formatCode="_-* #,##0.00_-;\-* #,##0.00_-;_-* &quot;-&quot;??_-;_-@_-"/>
    <numFmt numFmtId="164" formatCode="&quot;$&quot;#,##0_);\(&quot;$&quot;#,##0\)"/>
    <numFmt numFmtId="165" formatCode="&quot;$&quot;#,##0_);[Red]\(&quot;$&quot;#,##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_);_(* \(#,##0\);_(* &quot;-&quot;??_);_(@_)"/>
    <numFmt numFmtId="172" formatCode="_-* #,##0_-;\-* #,##0_-;_-* &quot;-&quot;??_-;_-@_-"/>
    <numFmt numFmtId="173" formatCode="0.000%"/>
    <numFmt numFmtId="174" formatCode="_-&quot;$&quot;* #,##0_-;\-&quot;$&quot;* #,##0_-;_-&quot;$&quot;* &quot;-&quot;_-;_-@_-"/>
    <numFmt numFmtId="175" formatCode="[$-409]dd\ mmmm\ yyyy;@"/>
    <numFmt numFmtId="176" formatCode="#,##0,_);[Red]\(#,##0,\)"/>
    <numFmt numFmtId="177" formatCode="&quot;\&quot;#,##0;[Red]&quot;\&quot;&quot;\&quot;\-#,##0"/>
    <numFmt numFmtId="178" formatCode="_-* #,##0_$_-;\-* #,##0_$_-;_-* &quot;-&quot;_$_-;_-@_-"/>
    <numFmt numFmtId="179" formatCode="_-* #,##0.00\ _€_-;\-* #,##0.00\ _€_-;_-* &quot;-&quot;??\ _€_-;_-@_-"/>
    <numFmt numFmtId="180" formatCode="_-* #,##0\ _€_-;\-* #,##0\ _€_-;_-* &quot;-&quot;\ _€_-;_-@_-"/>
    <numFmt numFmtId="181" formatCode="_-* #,##0&quot;$&quot;_-;\-* #,##0&quot;$&quot;_-;_-* &quot;-&quot;&quot;$&quot;_-;_-@_-"/>
    <numFmt numFmtId="182" formatCode="_-* #,##0.00&quot;$&quot;_-;\-* #,##0.00&quot;$&quot;_-;_-* &quot;-&quot;??&quot;$&quot;_-;_-@_-"/>
    <numFmt numFmtId="183" formatCode="&quot;SFr.&quot;\ #,##0.00;[Red]&quot;SFr.&quot;\ \-#,##0.00"/>
    <numFmt numFmtId="184" formatCode="&quot;\&quot;#,##0.00;[Red]&quot;\&quot;\-#,##0.00"/>
    <numFmt numFmtId="185" formatCode="_ &quot;SFr.&quot;\ * #,##0_ ;_ &quot;SFr.&quot;\ * \-#,##0_ ;_ &quot;SFr.&quot;\ * &quot;-&quot;_ ;_ @_ "/>
    <numFmt numFmtId="186" formatCode="_ * #,##0_ ;_ * \-#,##0_ ;_ * &quot;-&quot;_ ;_ @_ "/>
    <numFmt numFmtId="187" formatCode="_ * #,##0.00_ ;_ * \-#,##0.00_ ;_ * &quot;-&quot;??_ ;_ @_ "/>
    <numFmt numFmtId="188" formatCode="_-* #,##0.00_$_-;\-* #,##0.00_$_-;_-* &quot;-&quot;??_$_-;_-@_-"/>
    <numFmt numFmtId="189" formatCode="&quot;$&quot;#,##0.00"/>
    <numFmt numFmtId="190" formatCode="mmm"/>
    <numFmt numFmtId="191" formatCode="_-* #,##0.00\ &quot;F&quot;_-;\-* #,##0.00\ &quot;F&quot;_-;_-* &quot;-&quot;??\ &quot;F&quot;_-;_-@_-"/>
    <numFmt numFmtId="192" formatCode="#,##0;\(#,##0\)"/>
    <numFmt numFmtId="193" formatCode="_(* #.##0_);_(* \(#.##0\);_(* &quot;-&quot;_);_(@_)"/>
    <numFmt numFmtId="194" formatCode="_ &quot;R&quot;\ * #,##0_ ;_ &quot;R&quot;\ * \-#,##0_ ;_ &quot;R&quot;\ * &quot;-&quot;_ ;_ @_ "/>
    <numFmt numFmtId="195" formatCode="\$#&quot;,&quot;##0\ ;\(\$#&quot;,&quot;##0\)"/>
    <numFmt numFmtId="196" formatCode="\t0.00%"/>
    <numFmt numFmtId="197" formatCode="_-* #,##0\ _D_M_-;\-* #,##0\ _D_M_-;_-* &quot;-&quot;\ _D_M_-;_-@_-"/>
    <numFmt numFmtId="198" formatCode="_-* #,##0.00\ _D_M_-;\-* #,##0.00\ _D_M_-;_-* &quot;-&quot;??\ _D_M_-;_-@_-"/>
    <numFmt numFmtId="199" formatCode="\t#\ ??/??"/>
    <numFmt numFmtId="200" formatCode="_-[$€-2]* #,##0.00_-;\-[$€-2]* #,##0.00_-;_-[$€-2]* &quot;-&quot;??_-"/>
    <numFmt numFmtId="201" formatCode="_([$€-2]* #,##0.00_);_([$€-2]* \(#,##0.00\);_([$€-2]* &quot;-&quot;??_)"/>
    <numFmt numFmtId="202" formatCode="#,##0\ "/>
    <numFmt numFmtId="203" formatCode="#."/>
    <numFmt numFmtId="204" formatCode="#,###"/>
    <numFmt numFmtId="205" formatCode="_-&quot;$&quot;* #,##0.00_-;\-&quot;$&quot;* #,##0.00_-;_-&quot;$&quot;* &quot;-&quot;??_-;_-@_-"/>
    <numFmt numFmtId="206" formatCode="#,##0\ &quot;$&quot;_);[Red]\(#,##0\ &quot;$&quot;\)"/>
    <numFmt numFmtId="207" formatCode="&quot;$&quot;###,0&quot;.&quot;00_);[Red]\(&quot;$&quot;###,0&quot;.&quot;00\)"/>
    <numFmt numFmtId="208" formatCode="#,##0\ &quot;F&quot;;[Red]\-#,##0\ &quot;F&quot;"/>
    <numFmt numFmtId="209" formatCode="#,##0.000;[Red]#,##0.000"/>
    <numFmt numFmtId="210" formatCode="0.00_)"/>
    <numFmt numFmtId="211" formatCode="#,##0.0;[Red]#,##0.0"/>
    <numFmt numFmtId="212" formatCode="0%_);\(0%\)"/>
    <numFmt numFmtId="213" formatCode="d"/>
    <numFmt numFmtId="214" formatCode="#"/>
    <numFmt numFmtId="215" formatCode="&quot;¡Ì&quot;#,##0;[Red]\-&quot;¡Ì&quot;#,##0"/>
    <numFmt numFmtId="216" formatCode="#,##0.00\ &quot;F&quot;;[Red]\-#,##0.00\ &quot;F&quot;"/>
    <numFmt numFmtId="217" formatCode="_-* #,##0\ &quot;F&quot;_-;\-* #,##0\ &quot;F&quot;_-;_-* &quot;-&quot;\ &quot;F&quot;_-;_-@_-"/>
    <numFmt numFmtId="218" formatCode="#,##0.00\ &quot;F&quot;;\-#,##0.00\ &quot;F&quot;"/>
    <numFmt numFmtId="219" formatCode="_-* #,##0\ &quot;DM&quot;_-;\-* #,##0\ &quot;DM&quot;_-;_-* &quot;-&quot;\ &quot;DM&quot;_-;_-@_-"/>
    <numFmt numFmtId="220" formatCode="_-* #,##0.00\ &quot;DM&quot;_-;\-* #,##0.00\ &quot;DM&quot;_-;_-* &quot;-&quot;??\ &quot;DM&quot;_-;_-@_-"/>
    <numFmt numFmtId="221" formatCode="_-* #,##0\ _s_u_'_m_-;\-* #,##0\ _s_u_'_m_-;_-* &quot;-&quot;\ _s_u_'_m_-;_-@_-"/>
    <numFmt numFmtId="222" formatCode="_-* #,##0.00\ _s_u_'_m_-;\-* #,##0.00\ _s_u_'_m_-;_-* &quot;-&quot;??\ _s_u_'_m_-;_-@_-"/>
    <numFmt numFmtId="223" formatCode="_-* #,##0.00_-;\-* #,##0.00_-;_-* &quot;-&quot;_-;_-@_-"/>
  </numFmts>
  <fonts count="203">
    <font>
      <sz val="1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i/>
      <sz val="8"/>
      <color indexed="8"/>
      <name val="Tahoma"/>
      <family val="2"/>
    </font>
    <font>
      <b/>
      <sz val="12"/>
      <name val="Tahoma"/>
      <family val="2"/>
    </font>
    <font>
      <i/>
      <sz val="10"/>
      <name val="Tahoma"/>
      <family val="2"/>
    </font>
    <font>
      <b/>
      <sz val="10"/>
      <name val="Tahoma"/>
      <family val="2"/>
    </font>
    <font>
      <sz val="10"/>
      <name val="Tahoma"/>
      <family val="2"/>
    </font>
    <font>
      <sz val="10"/>
      <color indexed="8"/>
      <name val="Tahoma"/>
      <family val="2"/>
    </font>
    <font>
      <b/>
      <sz val="10"/>
      <color indexed="63"/>
      <name val="Tahoma"/>
      <family val="2"/>
    </font>
    <font>
      <sz val="10"/>
      <color indexed="63"/>
      <name val="Tahoma"/>
      <family val="2"/>
    </font>
    <font>
      <sz val="12"/>
      <name val=".VnTime"/>
      <family val="2"/>
    </font>
    <font>
      <b/>
      <sz val="10"/>
      <color indexed="8"/>
      <name val="Tahoma"/>
      <family val="2"/>
    </font>
    <font>
      <sz val="11"/>
      <name val="Times New Roman"/>
      <family val="1"/>
    </font>
    <font>
      <sz val="10"/>
      <color indexed="30"/>
      <name val="Tahoma"/>
      <family val="2"/>
    </font>
    <font>
      <sz val="8"/>
      <name val="Tahoma"/>
      <family val="2"/>
    </font>
    <font>
      <b/>
      <i/>
      <sz val="10"/>
      <name val="Tahoma"/>
      <family val="2"/>
    </font>
    <font>
      <b/>
      <sz val="9"/>
      <color indexed="81"/>
      <name val="Tahoma"/>
      <family val="2"/>
      <charset val="163"/>
    </font>
    <font>
      <sz val="9"/>
      <color indexed="81"/>
      <name val="Tahoma"/>
      <family val="2"/>
      <charset val="163"/>
    </font>
    <font>
      <sz val="11"/>
      <color theme="1"/>
      <name val="Arial"/>
      <family val="2"/>
      <scheme val="minor"/>
    </font>
    <font>
      <b/>
      <sz val="11"/>
      <color theme="1"/>
      <name val="Arial"/>
      <family val="2"/>
      <scheme val="minor"/>
    </font>
    <font>
      <sz val="10"/>
      <color theme="1"/>
      <name val="Tahoma"/>
      <family val="2"/>
    </font>
    <font>
      <b/>
      <sz val="10"/>
      <color theme="1"/>
      <name val="Tahoma"/>
      <family val="2"/>
    </font>
    <font>
      <i/>
      <sz val="10"/>
      <color theme="1"/>
      <name val="Tahoma"/>
      <family val="2"/>
    </font>
    <font>
      <sz val="10"/>
      <color theme="1" tint="4.9989318521683403E-2"/>
      <name val="Tahoma"/>
      <family val="2"/>
    </font>
    <font>
      <b/>
      <sz val="10"/>
      <color rgb="FF0070C0"/>
      <name val="Tahoma"/>
      <family val="2"/>
    </font>
    <font>
      <b/>
      <sz val="8"/>
      <color theme="1" tint="4.9989318521683403E-2"/>
      <name val="Tahoma"/>
      <family val="2"/>
    </font>
    <font>
      <sz val="10"/>
      <name val="Arial"/>
      <family val="2"/>
      <scheme val="minor"/>
    </font>
    <font>
      <sz val="11"/>
      <name val="Arial"/>
      <family val="2"/>
      <scheme val="minor"/>
    </font>
    <font>
      <sz val="11"/>
      <color rgb="FFFF0000"/>
      <name val="Arial"/>
      <family val="2"/>
      <scheme val="minor"/>
    </font>
    <font>
      <b/>
      <sz val="18"/>
      <color theme="3"/>
      <name val="Times New Roman"/>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i/>
      <sz val="11"/>
      <color rgb="FF7F7F7F"/>
      <name val="Arial"/>
      <family val="2"/>
      <scheme val="minor"/>
    </font>
    <font>
      <sz val="11"/>
      <color theme="0"/>
      <name val="Arial"/>
      <family val="2"/>
      <scheme val="minor"/>
    </font>
    <font>
      <sz val="8.25"/>
      <name val="Microsoft Sans Serif"/>
      <family val="2"/>
    </font>
    <font>
      <sz val="8.25"/>
      <name val="Microsoft Sans Serif"/>
      <family val="2"/>
    </font>
    <font>
      <sz val="9"/>
      <color indexed="81"/>
      <name val="Tahoma"/>
      <family val="2"/>
    </font>
    <font>
      <b/>
      <sz val="9"/>
      <color indexed="81"/>
      <name val="Tahoma"/>
      <family val="2"/>
    </font>
    <font>
      <sz val="8.25"/>
      <name val="Microsoft Sans Serif"/>
      <family val="2"/>
    </font>
    <font>
      <b/>
      <sz val="8"/>
      <color indexed="8"/>
      <name val="Tahoma"/>
      <family val="2"/>
    </font>
    <font>
      <b/>
      <i/>
      <sz val="10"/>
      <color indexed="63"/>
      <name val="Tahoma"/>
      <family val="2"/>
    </font>
    <font>
      <sz val="12"/>
      <name val="VNI-Times"/>
    </font>
    <font>
      <b/>
      <sz val="10"/>
      <name val="Arial"/>
      <family val="2"/>
    </font>
    <font>
      <sz val="9"/>
      <name val="Times New Roman"/>
      <family val="1"/>
    </font>
    <font>
      <sz val="10"/>
      <name val="?? ??"/>
      <family val="1"/>
      <charset val="136"/>
    </font>
    <font>
      <sz val="14"/>
      <name val="??"/>
      <family val="3"/>
      <charset val="129"/>
    </font>
    <font>
      <sz val="12"/>
      <name val="??"/>
      <family val="1"/>
    </font>
    <font>
      <sz val="9"/>
      <name val="Arial"/>
      <family val="2"/>
    </font>
    <font>
      <sz val="11"/>
      <name val="??"/>
      <family val="3"/>
      <charset val="129"/>
    </font>
    <font>
      <sz val="12"/>
      <name val="Courier"/>
      <family val="3"/>
    </font>
    <font>
      <sz val="12"/>
      <name val="???"/>
      <family val="1"/>
      <charset val="129"/>
    </font>
    <font>
      <sz val="12"/>
      <name val="|??¢¥¢¬¨Ï"/>
      <family val="1"/>
      <charset val="129"/>
    </font>
    <font>
      <sz val="10"/>
      <name val="MS Sans Serif"/>
      <family val="2"/>
    </font>
    <font>
      <sz val="10"/>
      <color indexed="8"/>
      <name val="Arial"/>
      <family val="2"/>
    </font>
    <font>
      <sz val="10"/>
      <name val="VNI-Times"/>
    </font>
    <font>
      <sz val="10"/>
      <name val=".VnTime"/>
      <family val="2"/>
    </font>
    <font>
      <sz val="10"/>
      <name val="Times New Roman"/>
      <family val="1"/>
    </font>
    <font>
      <b/>
      <u/>
      <sz val="14"/>
      <color indexed="8"/>
      <name val=".VnBook-AntiquaH"/>
      <family val="2"/>
    </font>
    <font>
      <sz val="12"/>
      <color indexed="8"/>
      <name val="¹ÙÅÁÃ¼"/>
      <family val="1"/>
      <charset val="129"/>
    </font>
    <font>
      <i/>
      <sz val="12"/>
      <color indexed="8"/>
      <name val=".VnBook-AntiquaH"/>
      <family val="2"/>
    </font>
    <font>
      <b/>
      <sz val="12"/>
      <color indexed="8"/>
      <name val=".VnBook-Antiqua"/>
      <family val="2"/>
    </font>
    <font>
      <sz val="12"/>
      <name val="Times New Roman"/>
      <family val="1"/>
    </font>
    <font>
      <i/>
      <sz val="12"/>
      <color indexed="8"/>
      <name val=".VnBook-Antiqua"/>
      <family val="2"/>
    </font>
    <font>
      <sz val="11"/>
      <color indexed="9"/>
      <name val="Calibri"/>
      <family val="2"/>
    </font>
    <font>
      <sz val="8"/>
      <name val="Arial"/>
      <family val="2"/>
    </font>
    <font>
      <sz val="12"/>
      <name val="¹UAAA¼"/>
      <family val="3"/>
      <charset val="129"/>
    </font>
    <font>
      <sz val="12"/>
      <name val="¹ÙÅÁÃ¼"/>
      <family val="1"/>
      <charset val="129"/>
    </font>
    <font>
      <sz val="8"/>
      <name val="Times New Roman"/>
      <family val="1"/>
    </font>
    <font>
      <sz val="12"/>
      <name val="¹ÙÅÁÃ¼"/>
      <charset val="129"/>
    </font>
    <font>
      <sz val="11"/>
      <color indexed="20"/>
      <name val="Calibri"/>
      <family val="2"/>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b/>
      <sz val="12"/>
      <name val="Helv"/>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1"/>
      <color indexed="12"/>
      <name val="Times New Roman"/>
      <family val="1"/>
    </font>
    <font>
      <u/>
      <sz val="11"/>
      <color theme="10"/>
      <name val="Calibri"/>
      <family val="2"/>
    </font>
    <font>
      <u/>
      <sz val="10"/>
      <color indexed="12"/>
      <name val="Arial"/>
      <family val="2"/>
    </font>
    <font>
      <sz val="8"/>
      <color indexed="12"/>
      <name val="Helv"/>
    </font>
    <font>
      <sz val="11"/>
      <color indexed="62"/>
      <name val="Calibri"/>
      <family val="2"/>
    </font>
    <font>
      <sz val="12"/>
      <name val="VNI-Aptima"/>
    </font>
    <font>
      <sz val="11"/>
      <color indexed="52"/>
      <name val="Calibri"/>
      <family val="2"/>
    </font>
    <font>
      <b/>
      <sz val="11"/>
      <name val="Helv"/>
    </font>
    <font>
      <sz val="10"/>
      <name val=".VnAvant"/>
      <family val="2"/>
    </font>
    <font>
      <sz val="12"/>
      <name val="Arial"/>
      <family val="2"/>
    </font>
    <font>
      <sz val="11"/>
      <color indexed="60"/>
      <name val="Calibri"/>
      <family val="2"/>
    </font>
    <font>
      <sz val="7"/>
      <name val="Small Fonts"/>
      <family val="2"/>
    </font>
    <font>
      <b/>
      <sz val="12"/>
      <name val="VN-NTime"/>
    </font>
    <font>
      <b/>
      <i/>
      <sz val="16"/>
      <name val="Helv"/>
    </font>
    <font>
      <sz val="10"/>
      <color theme="1"/>
      <name val="Arial"/>
      <family val="2"/>
    </font>
    <font>
      <b/>
      <sz val="8"/>
      <name val="Times New Roman"/>
      <family val="1"/>
    </font>
    <font>
      <i/>
      <sz val="10"/>
      <color indexed="18"/>
      <name val="Arial"/>
      <family val="2"/>
    </font>
    <font>
      <b/>
      <sz val="11"/>
      <color indexed="63"/>
      <name val="Calibri"/>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sz val="12"/>
      <name val=".VnArial"/>
      <family val="2"/>
    </font>
    <font>
      <sz val="10"/>
      <name val="VNI-Tekon"/>
    </font>
    <font>
      <b/>
      <sz val="13"/>
      <color indexed="8"/>
      <name val=".VnTimeH"/>
      <family val="2"/>
    </font>
    <font>
      <sz val="14"/>
      <name val=".Vn3D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0"/>
      <name val="VNI-Centur"/>
      <family val="1"/>
    </font>
    <font>
      <sz val="12"/>
      <name val="바탕체"/>
      <family val="1"/>
    </font>
    <font>
      <sz val="10"/>
      <name val="굴림체"/>
      <family val="3"/>
    </font>
    <font>
      <sz val="12"/>
      <name val="宋体"/>
      <charset val="134"/>
    </font>
    <font>
      <sz val="14"/>
      <name val="ＭＳ 明朝"/>
      <family val="1"/>
      <charset val="128"/>
    </font>
    <font>
      <b/>
      <sz val="8"/>
      <color theme="1" tint="4.9989318521683403E-2"/>
      <name val="Times New Roman"/>
      <family val="1"/>
    </font>
    <font>
      <sz val="10"/>
      <color rgb="FF0070C0"/>
      <name val="Tahoma"/>
      <family val="2"/>
    </font>
    <font>
      <b/>
      <sz val="11"/>
      <color theme="1"/>
      <name val="Tahoma"/>
      <family val="2"/>
    </font>
    <font>
      <sz val="11"/>
      <name val="Tahoma"/>
      <family val="2"/>
    </font>
    <font>
      <b/>
      <sz val="12"/>
      <color theme="1"/>
      <name val="Tahoma"/>
      <family val="2"/>
    </font>
    <font>
      <sz val="8.25"/>
      <name val="Microsoft Sans Serif"/>
      <family val="2"/>
    </font>
    <font>
      <sz val="8.25"/>
      <name val="Microsoft Sans Serif"/>
      <family val="2"/>
    </font>
    <font>
      <sz val="18"/>
      <color theme="3"/>
      <name val="Times New Roman"/>
      <family val="2"/>
      <scheme val="major"/>
    </font>
    <font>
      <sz val="10"/>
      <name val="Times New Roman"/>
      <family val="1"/>
      <scheme val="major"/>
    </font>
    <font>
      <b/>
      <sz val="10"/>
      <name val="Times New Roman"/>
      <family val="1"/>
      <scheme val="major"/>
    </font>
    <font>
      <i/>
      <sz val="10"/>
      <name val="Times New Roman"/>
      <family val="1"/>
      <scheme val="major"/>
    </font>
    <font>
      <sz val="8.25"/>
      <name val="Microsoft Sans Serif"/>
    </font>
    <font>
      <sz val="10"/>
      <color rgb="FFFF0000"/>
      <name val="Tahoma"/>
      <family val="2"/>
    </font>
    <font>
      <b/>
      <sz val="10"/>
      <color theme="1" tint="4.9989318521683403E-2"/>
      <name val="Tahoma"/>
      <family val="2"/>
    </font>
    <font>
      <i/>
      <sz val="10"/>
      <color indexed="8"/>
      <name val="Tahoma"/>
      <family val="2"/>
    </font>
    <font>
      <b/>
      <sz val="10"/>
      <color rgb="FFFF0000"/>
      <name val="Tahoma"/>
      <family val="2"/>
    </font>
    <font>
      <b/>
      <sz val="10"/>
      <color indexed="30"/>
      <name val="Tahoma"/>
      <family val="2"/>
    </font>
  </fonts>
  <fills count="6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30"/>
        <bgColor indexed="64"/>
      </patternFill>
    </fill>
    <fill>
      <patternFill patternType="solid">
        <fgColor indexed="29"/>
        <bgColor indexed="64"/>
      </patternFill>
    </fill>
    <fill>
      <patternFill patternType="solid">
        <fgColor indexed="11"/>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51"/>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rgb="FFFFFF0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s>
  <cellStyleXfs count="1510">
    <xf numFmtId="0" fontId="0" fillId="0" borderId="0"/>
    <xf numFmtId="169" fontId="35" fillId="0" borderId="0" quotePrefix="1" applyFont="0" applyFill="0" applyBorder="0" applyAlignment="0">
      <protection locked="0"/>
    </xf>
    <xf numFmtId="169" fontId="52" fillId="0" borderId="0" applyFont="0" applyFill="0" applyBorder="0" applyAlignment="0" applyProtection="0"/>
    <xf numFmtId="169" fontId="46" fillId="0" borderId="0" applyFont="0" applyFill="0" applyBorder="0" applyAlignment="0" applyProtection="0"/>
    <xf numFmtId="169" fontId="52"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0" fontId="3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4" fillId="0" borderId="0"/>
    <xf numFmtId="9" fontId="35" fillId="0" borderId="0" quotePrefix="1" applyFont="0" applyFill="0" applyBorder="0" applyAlignment="0">
      <protection locked="0"/>
    </xf>
    <xf numFmtId="9" fontId="52" fillId="0" borderId="0" applyFont="0" applyFill="0" applyBorder="0" applyAlignment="0" applyProtection="0"/>
    <xf numFmtId="0" fontId="63" fillId="0" borderId="0" applyNumberFormat="0" applyFill="0" applyBorder="0" applyAlignment="0" applyProtection="0"/>
    <xf numFmtId="0" fontId="64" fillId="0" borderId="7" applyNumberFormat="0" applyFill="0" applyAlignment="0" applyProtection="0"/>
    <xf numFmtId="0" fontId="65" fillId="0" borderId="8" applyNumberFormat="0" applyFill="0" applyAlignment="0" applyProtection="0"/>
    <xf numFmtId="0" fontId="66" fillId="0" borderId="9" applyNumberFormat="0" applyFill="0" applyAlignment="0" applyProtection="0"/>
    <xf numFmtId="0" fontId="66" fillId="0" borderId="0" applyNumberFormat="0" applyFill="0" applyBorder="0" applyAlignment="0" applyProtection="0"/>
    <xf numFmtId="0" fontId="67" fillId="5" borderId="0" applyNumberFormat="0" applyBorder="0" applyAlignment="0" applyProtection="0"/>
    <xf numFmtId="0" fontId="68" fillId="6" borderId="0" applyNumberFormat="0" applyBorder="0" applyAlignment="0" applyProtection="0"/>
    <xf numFmtId="0" fontId="69" fillId="7" borderId="0" applyNumberFormat="0" applyBorder="0" applyAlignment="0" applyProtection="0"/>
    <xf numFmtId="0" fontId="70" fillId="8" borderId="10" applyNumberFormat="0" applyAlignment="0" applyProtection="0"/>
    <xf numFmtId="0" fontId="71" fillId="9" borderId="11" applyNumberFormat="0" applyAlignment="0" applyProtection="0"/>
    <xf numFmtId="0" fontId="72" fillId="9" borderId="10" applyNumberFormat="0" applyAlignment="0" applyProtection="0"/>
    <xf numFmtId="0" fontId="73" fillId="0" borderId="12" applyNumberFormat="0" applyFill="0" applyAlignment="0" applyProtection="0"/>
    <xf numFmtId="0" fontId="74" fillId="10" borderId="13" applyNumberFormat="0" applyAlignment="0" applyProtection="0"/>
    <xf numFmtId="0" fontId="62" fillId="0" borderId="0" applyNumberFormat="0" applyFill="0" applyBorder="0" applyAlignment="0" applyProtection="0"/>
    <xf numFmtId="0" fontId="75" fillId="0" borderId="0" applyNumberFormat="0" applyFill="0" applyBorder="0" applyAlignment="0" applyProtection="0"/>
    <xf numFmtId="0" fontId="53" fillId="0" borderId="15" applyNumberFormat="0" applyFill="0" applyAlignment="0" applyProtection="0"/>
    <xf numFmtId="0" fontId="76"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0" fontId="34" fillId="33" borderId="0" applyNumberFormat="0" applyBorder="0" applyAlignment="0" applyProtection="0"/>
    <xf numFmtId="0" fontId="34" fillId="34" borderId="0" applyNumberFormat="0" applyBorder="0" applyAlignment="0" applyProtection="0"/>
    <xf numFmtId="0" fontId="76" fillId="35" borderId="0" applyNumberFormat="0" applyBorder="0" applyAlignment="0" applyProtection="0"/>
    <xf numFmtId="0" fontId="77" fillId="0" borderId="0">
      <alignment vertical="top"/>
    </xf>
    <xf numFmtId="0" fontId="34" fillId="11" borderId="14" applyNumberFormat="0" applyFont="0" applyAlignment="0" applyProtection="0"/>
    <xf numFmtId="0" fontId="78" fillId="0" borderId="0">
      <alignment vertical="top"/>
    </xf>
    <xf numFmtId="0" fontId="33" fillId="13" borderId="0" applyNumberFormat="0" applyBorder="0" applyAlignment="0" applyProtection="0"/>
    <xf numFmtId="0" fontId="33" fillId="17" borderId="0" applyNumberFormat="0" applyBorder="0" applyAlignment="0" applyProtection="0"/>
    <xf numFmtId="0" fontId="33" fillId="21" borderId="0" applyNumberFormat="0" applyBorder="0" applyAlignment="0" applyProtection="0"/>
    <xf numFmtId="0" fontId="33" fillId="25" borderId="0" applyNumberFormat="0" applyBorder="0" applyAlignment="0" applyProtection="0"/>
    <xf numFmtId="0" fontId="33" fillId="29" borderId="0" applyNumberFormat="0" applyBorder="0" applyAlignment="0" applyProtection="0"/>
    <xf numFmtId="0" fontId="33" fillId="33" borderId="0" applyNumberFormat="0" applyBorder="0" applyAlignment="0" applyProtection="0"/>
    <xf numFmtId="0" fontId="33" fillId="14" borderId="0" applyNumberFormat="0" applyBorder="0" applyAlignment="0" applyProtection="0"/>
    <xf numFmtId="0" fontId="33" fillId="18" borderId="0" applyNumberFormat="0" applyBorder="0" applyAlignment="0" applyProtection="0"/>
    <xf numFmtId="0" fontId="33" fillId="22" borderId="0" applyNumberFormat="0" applyBorder="0" applyAlignment="0" applyProtection="0"/>
    <xf numFmtId="0" fontId="33" fillId="26" borderId="0" applyNumberFormat="0" applyBorder="0" applyAlignment="0" applyProtection="0"/>
    <xf numFmtId="0" fontId="33" fillId="30" borderId="0" applyNumberFormat="0" applyBorder="0" applyAlignment="0" applyProtection="0"/>
    <xf numFmtId="0" fontId="33" fillId="34" borderId="0" applyNumberFormat="0" applyBorder="0" applyAlignment="0" applyProtection="0"/>
    <xf numFmtId="0" fontId="33" fillId="11" borderId="14" applyNumberFormat="0" applyFont="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4" borderId="0" applyNumberFormat="0" applyBorder="0" applyAlignment="0" applyProtection="0"/>
    <xf numFmtId="0" fontId="32" fillId="11" borderId="14" applyNumberFormat="0" applyFont="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11" borderId="14" applyNumberFormat="0" applyFont="0" applyAlignment="0" applyProtection="0"/>
    <xf numFmtId="0" fontId="30" fillId="0" borderId="0"/>
    <xf numFmtId="169" fontId="30" fillId="0" borderId="0" applyFont="0" applyFill="0" applyBorder="0" applyAlignment="0" applyProtection="0"/>
    <xf numFmtId="9" fontId="30" fillId="0" borderId="0" applyFont="0" applyFill="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30" fillId="34" borderId="0" applyNumberFormat="0" applyBorder="0" applyAlignment="0" applyProtection="0"/>
    <xf numFmtId="0" fontId="30" fillId="11" borderId="14" applyNumberFormat="0" applyFont="0" applyAlignment="0" applyProtection="0"/>
    <xf numFmtId="0" fontId="29" fillId="0" borderId="0"/>
    <xf numFmtId="169" fontId="29" fillId="0" borderId="0" applyFont="0" applyFill="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4"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29" fillId="26" borderId="0" applyNumberFormat="0" applyBorder="0" applyAlignment="0" applyProtection="0"/>
    <xf numFmtId="0" fontId="29" fillId="30" borderId="0" applyNumberFormat="0" applyBorder="0" applyAlignment="0" applyProtection="0"/>
    <xf numFmtId="0" fontId="29" fillId="34" borderId="0" applyNumberFormat="0" applyBorder="0" applyAlignment="0" applyProtection="0"/>
    <xf numFmtId="0" fontId="29" fillId="11" borderId="14" applyNumberFormat="0" applyFont="0" applyAlignment="0" applyProtection="0"/>
    <xf numFmtId="0" fontId="28" fillId="13" borderId="0" applyNumberFormat="0" applyBorder="0" applyAlignment="0" applyProtection="0"/>
    <xf numFmtId="0" fontId="28" fillId="17" borderId="0" applyNumberFormat="0" applyBorder="0" applyAlignment="0" applyProtection="0"/>
    <xf numFmtId="0" fontId="28" fillId="21" borderId="0" applyNumberFormat="0" applyBorder="0" applyAlignment="0" applyProtection="0"/>
    <xf numFmtId="0" fontId="28" fillId="25" borderId="0" applyNumberFormat="0" applyBorder="0" applyAlignment="0" applyProtection="0"/>
    <xf numFmtId="0" fontId="28" fillId="29" borderId="0" applyNumberFormat="0" applyBorder="0" applyAlignment="0" applyProtection="0"/>
    <xf numFmtId="0" fontId="28" fillId="33"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xf numFmtId="0" fontId="28" fillId="11" borderId="14" applyNumberFormat="0" applyFont="0" applyAlignment="0" applyProtection="0"/>
    <xf numFmtId="0" fontId="81" fillId="0" borderId="0">
      <alignment vertical="top"/>
    </xf>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11" borderId="14" applyNumberFormat="0" applyFont="0" applyAlignment="0" applyProtection="0"/>
    <xf numFmtId="0" fontId="35" fillId="0" borderId="0"/>
    <xf numFmtId="0" fontId="26" fillId="0" borderId="0"/>
    <xf numFmtId="169" fontId="35" fillId="0" borderId="0" quotePrefix="1" applyFont="0" applyFill="0" applyBorder="0" applyAlignment="0">
      <protection locked="0"/>
    </xf>
    <xf numFmtId="169" fontId="26" fillId="0" borderId="0" applyFont="0" applyFill="0" applyBorder="0" applyAlignment="0" applyProtection="0"/>
    <xf numFmtId="169" fontId="26" fillId="0" borderId="0" applyFont="0" applyFill="0" applyBorder="0" applyAlignment="0" applyProtection="0"/>
    <xf numFmtId="174" fontId="84" fillId="0" borderId="0" applyFont="0" applyFill="0" applyBorder="0" applyAlignment="0" applyProtection="0"/>
    <xf numFmtId="0" fontId="85" fillId="0" borderId="0" applyNumberFormat="0" applyFill="0" applyBorder="0" applyAlignment="0" applyProtection="0"/>
    <xf numFmtId="175" fontId="85" fillId="0" borderId="0" applyNumberFormat="0" applyFill="0" applyBorder="0" applyAlignment="0" applyProtection="0"/>
    <xf numFmtId="175" fontId="85" fillId="0" borderId="0" applyNumberFormat="0" applyFill="0" applyBorder="0" applyAlignment="0" applyProtection="0"/>
    <xf numFmtId="176" fontId="86" fillId="0" borderId="0" applyBorder="0"/>
    <xf numFmtId="0" fontId="35" fillId="0" borderId="0"/>
    <xf numFmtId="0" fontId="87" fillId="0" borderId="0" applyFont="0" applyFill="0" applyBorder="0" applyAlignment="0" applyProtection="0"/>
    <xf numFmtId="177" fontId="35" fillId="0" borderId="0" applyFont="0" applyFill="0" applyBorder="0" applyAlignment="0" applyProtection="0"/>
    <xf numFmtId="177" fontId="35" fillId="0" borderId="0" applyFont="0" applyFill="0" applyBorder="0" applyAlignment="0" applyProtection="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applyNumberFormat="0" applyFill="0" applyBorder="0" applyAlignment="0" applyProtection="0"/>
    <xf numFmtId="40" fontId="88" fillId="0" borderId="0" applyFont="0" applyFill="0" applyBorder="0" applyAlignment="0" applyProtection="0"/>
    <xf numFmtId="178" fontId="89" fillId="0" borderId="0" applyFont="0" applyFill="0" applyBorder="0" applyAlignment="0" applyProtection="0"/>
    <xf numFmtId="38" fontId="88" fillId="0" borderId="0" applyFont="0" applyFill="0" applyBorder="0" applyAlignment="0" applyProtection="0"/>
    <xf numFmtId="41" fontId="90" fillId="0" borderId="0" applyFont="0" applyFill="0" applyBorder="0" applyAlignment="0" applyProtection="0"/>
    <xf numFmtId="9" fontId="91" fillId="0" borderId="0" applyFont="0" applyFill="0" applyBorder="0" applyAlignment="0" applyProtection="0"/>
    <xf numFmtId="165" fontId="92" fillId="0" borderId="0" applyFont="0" applyFill="0" applyBorder="0" applyAlignment="0" applyProtection="0"/>
    <xf numFmtId="0" fontId="93" fillId="0" borderId="0" applyFont="0" applyFill="0" applyBorder="0" applyAlignment="0" applyProtection="0"/>
    <xf numFmtId="0" fontId="35" fillId="0" borderId="0" applyFont="0" applyFill="0" applyBorder="0" applyAlignment="0" applyProtection="0"/>
    <xf numFmtId="0" fontId="35" fillId="0" borderId="0" applyFont="0" applyFill="0" applyBorder="0" applyAlignment="0" applyProtection="0"/>
    <xf numFmtId="0" fontId="94" fillId="0" borderId="0"/>
    <xf numFmtId="0" fontId="35" fillId="0" borderId="0" applyNumberFormat="0" applyFill="0" applyBorder="0" applyAlignment="0" applyProtection="0"/>
    <xf numFmtId="0" fontId="95" fillId="0" borderId="0"/>
    <xf numFmtId="0" fontId="95" fillId="0" borderId="0"/>
    <xf numFmtId="0" fontId="96" fillId="0" borderId="0">
      <alignment vertical="top"/>
    </xf>
    <xf numFmtId="166" fontId="97" fillId="0" borderId="0" applyFont="0" applyFill="0" applyBorder="0" applyAlignment="0" applyProtection="0"/>
    <xf numFmtId="0" fontId="98" fillId="0" borderId="0" applyNumberFormat="0" applyFill="0" applyBorder="0" applyAlignment="0" applyProtection="0"/>
    <xf numFmtId="166" fontId="97" fillId="0" borderId="0" applyFont="0" applyFill="0" applyBorder="0" applyAlignment="0" applyProtection="0"/>
    <xf numFmtId="174" fontId="84" fillId="0" borderId="0" applyFont="0" applyFill="0" applyBorder="0" applyAlignment="0" applyProtection="0"/>
    <xf numFmtId="43" fontId="84" fillId="0" borderId="0" applyFont="0" applyFill="0" applyBorder="0" applyAlignment="0" applyProtection="0"/>
    <xf numFmtId="179" fontId="97" fillId="0" borderId="0" applyFont="0" applyFill="0" applyBorder="0" applyAlignment="0" applyProtection="0"/>
    <xf numFmtId="41" fontId="84" fillId="0" borderId="0" applyFont="0" applyFill="0" applyBorder="0" applyAlignment="0" applyProtection="0"/>
    <xf numFmtId="166" fontId="97" fillId="0" borderId="0" applyFont="0" applyFill="0" applyBorder="0" applyAlignment="0" applyProtection="0"/>
    <xf numFmtId="179" fontId="97" fillId="0" borderId="0" applyFont="0" applyFill="0" applyBorder="0" applyAlignment="0" applyProtection="0"/>
    <xf numFmtId="43" fontId="84" fillId="0" borderId="0" applyFont="0" applyFill="0" applyBorder="0" applyAlignment="0" applyProtection="0"/>
    <xf numFmtId="180" fontId="97"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180" fontId="97" fillId="0" borderId="0" applyFont="0" applyFill="0" applyBorder="0" applyAlignment="0" applyProtection="0"/>
    <xf numFmtId="179" fontId="97" fillId="0" borderId="0" applyFont="0" applyFill="0" applyBorder="0" applyAlignment="0" applyProtection="0"/>
    <xf numFmtId="41" fontId="84" fillId="0" borderId="0" applyFont="0" applyFill="0" applyBorder="0" applyAlignment="0" applyProtection="0"/>
    <xf numFmtId="174" fontId="84" fillId="0" borderId="0" applyFont="0" applyFill="0" applyBorder="0" applyAlignment="0" applyProtection="0"/>
    <xf numFmtId="166" fontId="97" fillId="0" borderId="0" applyFont="0" applyFill="0" applyBorder="0" applyAlignment="0" applyProtection="0"/>
    <xf numFmtId="41" fontId="84" fillId="0" borderId="0" applyFont="0" applyFill="0" applyBorder="0" applyAlignment="0" applyProtection="0"/>
    <xf numFmtId="180" fontId="97" fillId="0" borderId="0" applyFont="0" applyFill="0" applyBorder="0" applyAlignment="0" applyProtection="0"/>
    <xf numFmtId="179" fontId="97" fillId="0" borderId="0" applyFont="0" applyFill="0" applyBorder="0" applyAlignment="0" applyProtection="0"/>
    <xf numFmtId="174" fontId="84" fillId="0" borderId="0" applyFont="0" applyFill="0" applyBorder="0" applyAlignment="0" applyProtection="0"/>
    <xf numFmtId="43" fontId="84" fillId="0" borderId="0" applyFont="0" applyFill="0" applyBorder="0" applyAlignment="0" applyProtection="0"/>
    <xf numFmtId="0" fontId="98" fillId="0" borderId="0" applyNumberFormat="0" applyFill="0" applyBorder="0" applyAlignment="0" applyProtection="0"/>
    <xf numFmtId="181" fontId="35" fillId="0" borderId="0" applyFont="0" applyFill="0" applyBorder="0" applyAlignment="0" applyProtection="0"/>
    <xf numFmtId="182" fontId="35" fillId="0" borderId="0" applyFont="0" applyFill="0" applyBorder="0" applyAlignment="0" applyProtection="0"/>
    <xf numFmtId="0" fontId="35" fillId="0" borderId="0"/>
    <xf numFmtId="0" fontId="99" fillId="0" borderId="0"/>
    <xf numFmtId="0" fontId="100" fillId="36" borderId="0"/>
    <xf numFmtId="9" fontId="101" fillId="0" borderId="0" applyBorder="0" applyAlignment="0" applyProtection="0"/>
    <xf numFmtId="0" fontId="102" fillId="36" borderId="0"/>
    <xf numFmtId="0" fontId="44" fillId="0" borderId="0"/>
    <xf numFmtId="0" fontId="103" fillId="36" borderId="0"/>
    <xf numFmtId="0" fontId="104" fillId="0" borderId="0"/>
    <xf numFmtId="0" fontId="105" fillId="0" borderId="0">
      <alignment wrapText="1"/>
    </xf>
    <xf numFmtId="175" fontId="106" fillId="37" borderId="0" applyNumberFormat="0" applyBorder="0" applyAlignment="0" applyProtection="0"/>
    <xf numFmtId="175" fontId="106" fillId="38" borderId="0" applyNumberFormat="0" applyBorder="0" applyAlignment="0" applyProtection="0"/>
    <xf numFmtId="175" fontId="106" fillId="39" borderId="0" applyNumberFormat="0" applyBorder="0" applyAlignment="0" applyProtection="0"/>
    <xf numFmtId="175" fontId="106" fillId="40" borderId="0" applyNumberFormat="0" applyBorder="0" applyAlignment="0" applyProtection="0"/>
    <xf numFmtId="175" fontId="106" fillId="41" borderId="0" applyNumberFormat="0" applyBorder="0" applyAlignment="0" applyProtection="0"/>
    <xf numFmtId="175" fontId="106" fillId="42" borderId="0" applyNumberFormat="0" applyBorder="0" applyAlignment="0" applyProtection="0"/>
    <xf numFmtId="175" fontId="106" fillId="43" borderId="0" applyNumberFormat="0" applyBorder="0" applyAlignment="0" applyProtection="0"/>
    <xf numFmtId="175" fontId="106" fillId="44" borderId="0" applyNumberFormat="0" applyBorder="0" applyAlignment="0" applyProtection="0"/>
    <xf numFmtId="175" fontId="106" fillId="45" borderId="0" applyNumberFormat="0" applyBorder="0" applyAlignment="0" applyProtection="0"/>
    <xf numFmtId="175" fontId="106" fillId="40" borderId="0" applyNumberFormat="0" applyBorder="0" applyAlignment="0" applyProtection="0"/>
    <xf numFmtId="175" fontId="106" fillId="41" borderId="0" applyNumberFormat="0" applyBorder="0" applyAlignment="0" applyProtection="0"/>
    <xf numFmtId="175" fontId="106" fillId="46" borderId="0" applyNumberFormat="0" applyBorder="0" applyAlignment="0" applyProtection="0"/>
    <xf numFmtId="0" fontId="107" fillId="0" borderId="0" applyNumberFormat="0" applyAlignment="0"/>
    <xf numFmtId="183" fontId="35" fillId="0" borderId="0" applyFont="0" applyFill="0" applyBorder="0" applyAlignment="0" applyProtection="0"/>
    <xf numFmtId="0" fontId="108" fillId="0" borderId="0" applyFont="0" applyFill="0" applyBorder="0" applyAlignment="0" applyProtection="0"/>
    <xf numFmtId="184" fontId="109" fillId="0" borderId="0" applyFont="0" applyFill="0" applyBorder="0" applyAlignment="0" applyProtection="0"/>
    <xf numFmtId="185" fontId="35" fillId="0" borderId="0" applyFont="0" applyFill="0" applyBorder="0" applyAlignment="0" applyProtection="0"/>
    <xf numFmtId="0" fontId="108" fillId="0" borderId="0" applyFont="0" applyFill="0" applyBorder="0" applyAlignment="0" applyProtection="0"/>
    <xf numFmtId="185" fontId="35" fillId="0" borderId="0" applyFont="0" applyFill="0" applyBorder="0" applyAlignment="0" applyProtection="0"/>
    <xf numFmtId="0" fontId="110" fillId="0" borderId="0">
      <alignment horizontal="center" wrapText="1"/>
      <protection locked="0"/>
    </xf>
    <xf numFmtId="186" fontId="111" fillId="0" borderId="0" applyFont="0" applyFill="0" applyBorder="0" applyAlignment="0" applyProtection="0"/>
    <xf numFmtId="0" fontId="108" fillId="0" borderId="0" applyFont="0" applyFill="0" applyBorder="0" applyAlignment="0" applyProtection="0"/>
    <xf numFmtId="186" fontId="111" fillId="0" borderId="0" applyFont="0" applyFill="0" applyBorder="0" applyAlignment="0" applyProtection="0"/>
    <xf numFmtId="187" fontId="111" fillId="0" borderId="0" applyFont="0" applyFill="0" applyBorder="0" applyAlignment="0" applyProtection="0"/>
    <xf numFmtId="0" fontId="108" fillId="0" borderId="0" applyFont="0" applyFill="0" applyBorder="0" applyAlignment="0" applyProtection="0"/>
    <xf numFmtId="187" fontId="111" fillId="0" borderId="0" applyFont="0" applyFill="0" applyBorder="0" applyAlignment="0" applyProtection="0"/>
    <xf numFmtId="174" fontId="84" fillId="0" borderId="0" applyFont="0" applyFill="0" applyBorder="0" applyAlignment="0" applyProtection="0"/>
    <xf numFmtId="175" fontId="112" fillId="47" borderId="0" applyNumberFormat="0" applyBorder="0" applyAlignment="0" applyProtection="0"/>
    <xf numFmtId="0" fontId="108" fillId="0" borderId="0"/>
    <xf numFmtId="0" fontId="99" fillId="0" borderId="0"/>
    <xf numFmtId="0" fontId="108" fillId="0" borderId="0"/>
    <xf numFmtId="37" fontId="113" fillId="0" borderId="0"/>
    <xf numFmtId="178" fontId="35" fillId="0" borderId="0" applyFont="0" applyFill="0" applyBorder="0" applyAlignment="0" applyProtection="0"/>
    <xf numFmtId="188" fontId="35" fillId="0" borderId="0" applyFont="0" applyFill="0" applyBorder="0" applyAlignment="0" applyProtection="0"/>
    <xf numFmtId="176" fontId="86" fillId="0" borderId="0" applyFill="0"/>
    <xf numFmtId="189" fontId="86" fillId="0" borderId="0" applyNumberFormat="0" applyFill="0" applyBorder="0" applyAlignment="0">
      <alignment horizontal="center"/>
    </xf>
    <xf numFmtId="0" fontId="114" fillId="0" borderId="0" applyNumberFormat="0" applyFill="0">
      <alignment horizontal="center" vertical="center" wrapText="1"/>
    </xf>
    <xf numFmtId="176" fontId="86" fillId="0" borderId="16" applyFill="0" applyBorder="0"/>
    <xf numFmtId="167" fontId="86" fillId="0" borderId="0" applyAlignment="0"/>
    <xf numFmtId="0" fontId="114" fillId="0" borderId="0" applyFill="0" applyBorder="0">
      <alignment horizontal="center" vertical="center"/>
    </xf>
    <xf numFmtId="0" fontId="114" fillId="0" borderId="0" applyFill="0" applyBorder="0">
      <alignment horizontal="center" vertical="center"/>
    </xf>
    <xf numFmtId="176" fontId="86" fillId="0" borderId="17" applyFill="0" applyBorder="0"/>
    <xf numFmtId="0" fontId="86" fillId="0" borderId="0" applyNumberFormat="0" applyAlignment="0"/>
    <xf numFmtId="0" fontId="99" fillId="0" borderId="0" applyFill="0" applyBorder="0">
      <alignment horizontal="center" vertical="center" wrapText="1"/>
    </xf>
    <xf numFmtId="0" fontId="114" fillId="0" borderId="0" applyFill="0" applyBorder="0">
      <alignment horizontal="center" vertical="center" wrapText="1"/>
    </xf>
    <xf numFmtId="176" fontId="86" fillId="0" borderId="0" applyFill="0"/>
    <xf numFmtId="0" fontId="86" fillId="0" borderId="0" applyNumberFormat="0" applyAlignment="0">
      <alignment horizontal="center"/>
    </xf>
    <xf numFmtId="0" fontId="99" fillId="0" borderId="0" applyFill="0">
      <alignment horizontal="center" vertical="center" wrapText="1"/>
    </xf>
    <xf numFmtId="0" fontId="114" fillId="0" borderId="0" applyFill="0">
      <alignment horizontal="center" vertical="center" wrapText="1"/>
    </xf>
    <xf numFmtId="176" fontId="86" fillId="0" borderId="0" applyFill="0"/>
    <xf numFmtId="0" fontId="86" fillId="0" borderId="0" applyNumberFormat="0" applyAlignment="0">
      <alignment horizontal="center"/>
    </xf>
    <xf numFmtId="0" fontId="86" fillId="0" borderId="0" applyFill="0">
      <alignment vertical="center" wrapText="1"/>
    </xf>
    <xf numFmtId="0" fontId="114" fillId="0" borderId="0">
      <alignment horizontal="center" vertical="center" wrapText="1"/>
    </xf>
    <xf numFmtId="176" fontId="86" fillId="0" borderId="0" applyFill="0"/>
    <xf numFmtId="0" fontId="99" fillId="0" borderId="0" applyNumberFormat="0" applyAlignment="0">
      <alignment horizontal="center"/>
    </xf>
    <xf numFmtId="0" fontId="86" fillId="0" borderId="0" applyFill="0">
      <alignment horizontal="center" vertical="center" wrapText="1"/>
    </xf>
    <xf numFmtId="0" fontId="114" fillId="0" borderId="0" applyFill="0">
      <alignment horizontal="center" vertical="center" wrapText="1"/>
    </xf>
    <xf numFmtId="176" fontId="115" fillId="0" borderId="0" applyFill="0"/>
    <xf numFmtId="0" fontId="86" fillId="0" borderId="0" applyNumberFormat="0" applyAlignment="0">
      <alignment horizontal="center"/>
    </xf>
    <xf numFmtId="0" fontId="86" fillId="0" borderId="0" applyFill="0">
      <alignment horizontal="center" vertical="center" wrapText="1"/>
    </xf>
    <xf numFmtId="0" fontId="114" fillId="0" borderId="0" applyFill="0">
      <alignment horizontal="center" vertical="center" wrapText="1"/>
    </xf>
    <xf numFmtId="176" fontId="116" fillId="0" borderId="0" applyFill="0"/>
    <xf numFmtId="0" fontId="86" fillId="0" borderId="0" applyNumberFormat="0" applyAlignment="0">
      <alignment horizontal="center"/>
    </xf>
    <xf numFmtId="0" fontId="117" fillId="0" borderId="0">
      <alignment horizontal="center" wrapText="1"/>
    </xf>
    <xf numFmtId="0" fontId="114" fillId="0" borderId="0" applyFill="0">
      <alignment horizontal="center" vertical="center" wrapText="1"/>
    </xf>
    <xf numFmtId="190" fontId="35" fillId="0" borderId="0" applyFill="0" applyBorder="0" applyAlignment="0"/>
    <xf numFmtId="175" fontId="118" fillId="36" borderId="18" applyNumberFormat="0" applyAlignment="0" applyProtection="0"/>
    <xf numFmtId="0" fontId="119" fillId="0" borderId="0"/>
    <xf numFmtId="191" fontId="97" fillId="0" borderId="0" applyFont="0" applyFill="0" applyBorder="0" applyAlignment="0" applyProtection="0"/>
    <xf numFmtId="175" fontId="120" fillId="48" borderId="19" applyNumberFormat="0" applyAlignment="0" applyProtection="0"/>
    <xf numFmtId="1" fontId="121" fillId="0" borderId="6" applyBorder="0"/>
    <xf numFmtId="167" fontId="35" fillId="0" borderId="0" applyFont="0" applyFill="0" applyBorder="0" applyAlignment="0" applyProtection="0"/>
    <xf numFmtId="169" fontId="26" fillId="0" borderId="0" applyFont="0" applyFill="0" applyBorder="0" applyAlignment="0" applyProtection="0"/>
    <xf numFmtId="169" fontId="35"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46" fillId="0" borderId="0" applyFont="0" applyFill="0" applyBorder="0" applyAlignment="0" applyProtection="0"/>
    <xf numFmtId="169" fontId="26" fillId="0" borderId="0" applyFont="0" applyFill="0" applyBorder="0" applyAlignment="0" applyProtection="0"/>
    <xf numFmtId="169" fontId="96" fillId="0" borderId="0" applyFont="0" applyFill="0" applyBorder="0" applyAlignment="0" applyProtection="0"/>
    <xf numFmtId="43" fontId="35" fillId="0" borderId="0" applyFont="0" applyFill="0" applyBorder="0" applyAlignment="0" applyProtection="0"/>
    <xf numFmtId="169" fontId="26" fillId="0" borderId="0" applyFont="0" applyFill="0" applyBorder="0" applyAlignment="0" applyProtection="0"/>
    <xf numFmtId="169" fontId="96" fillId="0" borderId="0" applyFont="0" applyFill="0" applyBorder="0" applyAlignment="0" applyProtection="0"/>
    <xf numFmtId="169" fontId="35" fillId="0" borderId="0" quotePrefix="1" applyFont="0" applyFill="0" applyBorder="0" applyAlignment="0">
      <protection locked="0"/>
    </xf>
    <xf numFmtId="169" fontId="26" fillId="0" borderId="0" applyFont="0" applyFill="0" applyBorder="0" applyAlignment="0" applyProtection="0"/>
    <xf numFmtId="169" fontId="35" fillId="0" borderId="0" applyFont="0" applyFill="0" applyBorder="0" applyAlignment="0" applyProtection="0"/>
    <xf numFmtId="169" fontId="26" fillId="0" borderId="0" applyFont="0" applyFill="0" applyBorder="0" applyAlignment="0" applyProtection="0"/>
    <xf numFmtId="169" fontId="35" fillId="0" borderId="0" applyFont="0" applyFill="0" applyBorder="0" applyAlignment="0" applyProtection="0"/>
    <xf numFmtId="169" fontId="26" fillId="0" borderId="0" applyFont="0" applyFill="0" applyBorder="0" applyAlignment="0" applyProtection="0"/>
    <xf numFmtId="169" fontId="35" fillId="0" borderId="0" quotePrefix="1" applyFont="0" applyFill="0" applyBorder="0" applyAlignment="0">
      <protection locked="0"/>
    </xf>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5"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26" fillId="0" borderId="0" applyFont="0" applyFill="0" applyBorder="0" applyAlignment="0" applyProtection="0"/>
    <xf numFmtId="169" fontId="35" fillId="0" borderId="0" applyFont="0" applyFill="0" applyBorder="0" applyAlignment="0" applyProtection="0"/>
    <xf numFmtId="43" fontId="35" fillId="0" borderId="0" applyFont="0" applyFill="0" applyBorder="0" applyAlignment="0" applyProtection="0"/>
    <xf numFmtId="169" fontId="35" fillId="0" borderId="0" applyFont="0" applyFill="0" applyBorder="0" applyAlignment="0" applyProtection="0"/>
    <xf numFmtId="169" fontId="26" fillId="0" borderId="0" applyFont="0" applyFill="0" applyBorder="0" applyAlignment="0" applyProtection="0"/>
    <xf numFmtId="169" fontId="35" fillId="0" borderId="0" applyFont="0" applyFill="0" applyBorder="0" applyAlignment="0" applyProtection="0"/>
    <xf numFmtId="169" fontId="26" fillId="0" borderId="0" applyFont="0" applyFill="0" applyBorder="0" applyAlignment="0" applyProtection="0"/>
    <xf numFmtId="43" fontId="35" fillId="0" borderId="0" applyFont="0" applyFill="0" applyBorder="0" applyAlignment="0" applyProtection="0"/>
    <xf numFmtId="169" fontId="26" fillId="0" borderId="0" applyFont="0" applyFill="0" applyBorder="0" applyAlignment="0" applyProtection="0"/>
    <xf numFmtId="169" fontId="35" fillId="0" borderId="0" applyFont="0" applyFill="0" applyBorder="0" applyAlignment="0" applyProtection="0"/>
    <xf numFmtId="192" fontId="99" fillId="0" borderId="0"/>
    <xf numFmtId="192" fontId="99" fillId="0" borderId="0"/>
    <xf numFmtId="193" fontId="122" fillId="0" borderId="0"/>
    <xf numFmtId="3" fontId="35" fillId="0" borderId="0" applyFont="0" applyFill="0" applyBorder="0" applyAlignment="0" applyProtection="0"/>
    <xf numFmtId="3" fontId="35" fillId="0" borderId="0" applyFont="0" applyFill="0" applyBorder="0" applyAlignment="0" applyProtection="0"/>
    <xf numFmtId="0" fontId="123" fillId="0" borderId="0" applyNumberFormat="0" applyAlignment="0">
      <alignment horizontal="left"/>
    </xf>
    <xf numFmtId="0" fontId="124" fillId="0" borderId="0" applyNumberFormat="0" applyAlignment="0"/>
    <xf numFmtId="194" fontId="125" fillId="0" borderId="0" applyFont="0" applyFill="0" applyBorder="0" applyAlignment="0" applyProtection="0"/>
    <xf numFmtId="195" fontId="35" fillId="0" borderId="0" applyFont="0" applyFill="0" applyBorder="0" applyAlignment="0" applyProtection="0"/>
    <xf numFmtId="195" fontId="35" fillId="0" borderId="0" applyFont="0" applyFill="0" applyBorder="0" applyAlignment="0" applyProtection="0"/>
    <xf numFmtId="196" fontId="35" fillId="0" borderId="0"/>
    <xf numFmtId="0" fontId="35" fillId="0" borderId="0" applyFont="0" applyFill="0" applyBorder="0" applyAlignment="0" applyProtection="0"/>
    <xf numFmtId="0" fontId="35" fillId="0" borderId="0" applyFont="0" applyFill="0" applyBorder="0" applyAlignment="0" applyProtection="0"/>
    <xf numFmtId="197" fontId="35" fillId="0" borderId="0" applyFont="0" applyFill="0" applyBorder="0" applyAlignment="0" applyProtection="0"/>
    <xf numFmtId="198" fontId="35" fillId="0" borderId="0" applyFont="0" applyFill="0" applyBorder="0" applyAlignment="0" applyProtection="0"/>
    <xf numFmtId="199" fontId="35" fillId="0" borderId="0"/>
    <xf numFmtId="0" fontId="97" fillId="0" borderId="20">
      <alignment horizontal="left"/>
    </xf>
    <xf numFmtId="0" fontId="126" fillId="0" borderId="0" applyNumberFormat="0" applyAlignment="0">
      <alignment horizontal="left"/>
    </xf>
    <xf numFmtId="200" fontId="44" fillId="0" borderId="0" applyFont="0" applyFill="0" applyBorder="0" applyAlignment="0" applyProtection="0"/>
    <xf numFmtId="201" fontId="35" fillId="0" borderId="0" applyFont="0" applyFill="0" applyBorder="0" applyAlignment="0" applyProtection="0"/>
    <xf numFmtId="175" fontId="127" fillId="0" borderId="0" applyNumberFormat="0" applyFill="0" applyBorder="0" applyAlignment="0" applyProtection="0"/>
    <xf numFmtId="2" fontId="35" fillId="0" borderId="0" applyFont="0" applyFill="0" applyBorder="0" applyAlignment="0" applyProtection="0"/>
    <xf numFmtId="2" fontId="35" fillId="0" borderId="0" applyFont="0" applyFill="0" applyBorder="0" applyAlignment="0" applyProtection="0"/>
    <xf numFmtId="202" fontId="44" fillId="0" borderId="21" applyFont="0" applyFill="0" applyBorder="0" applyProtection="0"/>
    <xf numFmtId="175" fontId="128" fillId="49" borderId="0" applyNumberFormat="0" applyBorder="0" applyAlignment="0" applyProtection="0"/>
    <xf numFmtId="38" fontId="107" fillId="36" borderId="0" applyNumberFormat="0" applyBorder="0" applyAlignment="0" applyProtection="0"/>
    <xf numFmtId="0" fontId="129" fillId="0" borderId="0">
      <alignment horizontal="left"/>
    </xf>
    <xf numFmtId="0" fontId="130" fillId="0" borderId="22" applyNumberFormat="0" applyAlignment="0" applyProtection="0">
      <alignment horizontal="left" vertical="center"/>
    </xf>
    <xf numFmtId="0" fontId="130" fillId="0" borderId="23">
      <alignment horizontal="left" vertical="center"/>
    </xf>
    <xf numFmtId="14" fontId="85" fillId="50" borderId="24">
      <alignment horizontal="center" vertical="center" wrapText="1"/>
    </xf>
    <xf numFmtId="0" fontId="131" fillId="0" borderId="0" applyNumberFormat="0" applyFill="0" applyBorder="0" applyAlignment="0" applyProtection="0"/>
    <xf numFmtId="175" fontId="132" fillId="0" borderId="25" applyNumberFormat="0" applyFill="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0" fillId="0" borderId="0" applyNumberFormat="0" applyFill="0" applyBorder="0" applyAlignment="0" applyProtection="0"/>
    <xf numFmtId="175" fontId="133" fillId="0" borderId="26" applyNumberFormat="0" applyFill="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175" fontId="134" fillId="0" borderId="27" applyNumberFormat="0" applyFill="0" applyAlignment="0" applyProtection="0"/>
    <xf numFmtId="175" fontId="134" fillId="0" borderId="0" applyNumberFormat="0" applyFill="0" applyBorder="0" applyAlignment="0" applyProtection="0"/>
    <xf numFmtId="14" fontId="85" fillId="50" borderId="24">
      <alignment horizontal="center" vertical="center" wrapText="1"/>
    </xf>
    <xf numFmtId="203" fontId="135" fillId="0" borderId="0">
      <protection locked="0"/>
    </xf>
    <xf numFmtId="203" fontId="135" fillId="0" borderId="0">
      <protection locked="0"/>
    </xf>
    <xf numFmtId="0" fontId="136"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10" fontId="107" fillId="51" borderId="1" applyNumberFormat="0" applyBorder="0" applyAlignment="0" applyProtection="0"/>
    <xf numFmtId="0" fontId="139" fillId="0" borderId="0"/>
    <xf numFmtId="0" fontId="139" fillId="0" borderId="0"/>
    <xf numFmtId="0" fontId="139" fillId="0" borderId="0"/>
    <xf numFmtId="0" fontId="139" fillId="0" borderId="0"/>
    <xf numFmtId="0" fontId="139" fillId="0" borderId="0"/>
    <xf numFmtId="175" fontId="140" fillId="52" borderId="18" applyNumberFormat="0" applyAlignment="0" applyProtection="0"/>
    <xf numFmtId="0" fontId="139" fillId="0" borderId="0"/>
    <xf numFmtId="0" fontId="139" fillId="0" borderId="0"/>
    <xf numFmtId="0" fontId="139" fillId="0" borderId="0"/>
    <xf numFmtId="0" fontId="139" fillId="0" borderId="0"/>
    <xf numFmtId="0" fontId="139" fillId="0" borderId="0"/>
    <xf numFmtId="0" fontId="139" fillId="0" borderId="0"/>
    <xf numFmtId="0" fontId="139" fillId="0" borderId="0"/>
    <xf numFmtId="190" fontId="141" fillId="53" borderId="0"/>
    <xf numFmtId="0" fontId="110" fillId="0" borderId="0" applyNumberFormat="0" applyFont="0" applyBorder="0" applyAlignment="0"/>
    <xf numFmtId="175" fontId="142" fillId="0" borderId="28" applyNumberFormat="0" applyFill="0" applyAlignment="0" applyProtection="0"/>
    <xf numFmtId="190" fontId="141" fillId="54" borderId="0"/>
    <xf numFmtId="38" fontId="95" fillId="0" borderId="0" applyFont="0" applyFill="0" applyBorder="0" applyAlignment="0" applyProtection="0"/>
    <xf numFmtId="40" fontId="95"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0" fontId="143" fillId="0" borderId="24"/>
    <xf numFmtId="204" fontId="144" fillId="0" borderId="29"/>
    <xf numFmtId="174" fontId="35" fillId="0" borderId="0" applyFont="0" applyFill="0" applyBorder="0" applyAlignment="0" applyProtection="0"/>
    <xf numFmtId="205" fontId="35" fillId="0" borderId="0" applyFont="0" applyFill="0" applyBorder="0" applyAlignment="0" applyProtection="0"/>
    <xf numFmtId="206" fontId="95" fillId="0" borderId="0" applyFont="0" applyFill="0" applyBorder="0" applyAlignment="0" applyProtection="0"/>
    <xf numFmtId="207" fontId="95" fillId="0" borderId="0" applyFont="0" applyFill="0" applyBorder="0" applyAlignment="0" applyProtection="0"/>
    <xf numFmtId="208" fontId="97" fillId="0" borderId="0" applyFont="0" applyFill="0" applyBorder="0" applyAlignment="0" applyProtection="0"/>
    <xf numFmtId="209" fontId="97" fillId="0" borderId="0" applyFont="0" applyFill="0" applyBorder="0" applyAlignment="0" applyProtection="0"/>
    <xf numFmtId="0" fontId="145" fillId="0" borderId="0" applyNumberFormat="0" applyFont="0" applyFill="0" applyAlignment="0"/>
    <xf numFmtId="175" fontId="146" fillId="55" borderId="0" applyNumberFormat="0" applyBorder="0" applyAlignment="0" applyProtection="0"/>
    <xf numFmtId="0" fontId="125" fillId="0" borderId="1"/>
    <xf numFmtId="0" fontId="125" fillId="0" borderId="1"/>
    <xf numFmtId="0" fontId="99" fillId="0" borderId="0"/>
    <xf numFmtId="0" fontId="99" fillId="0" borderId="0"/>
    <xf numFmtId="0" fontId="125" fillId="0" borderId="1"/>
    <xf numFmtId="37" fontId="147" fillId="0" borderId="0"/>
    <xf numFmtId="0" fontId="148" fillId="0" borderId="1" applyNumberFormat="0" applyFont="0" applyFill="0" applyBorder="0" applyAlignment="0">
      <alignment horizontal="center"/>
    </xf>
    <xf numFmtId="210" fontId="149" fillId="0" borderId="0"/>
    <xf numFmtId="175" fontId="150"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6" fillId="0" borderId="0"/>
    <xf numFmtId="0" fontId="46" fillId="0" borderId="0"/>
    <xf numFmtId="0" fontId="46" fillId="0" borderId="0"/>
    <xf numFmtId="0" fontId="46" fillId="0" borderId="0"/>
    <xf numFmtId="0" fontId="46" fillId="0" borderId="0"/>
    <xf numFmtId="0" fontId="46" fillId="0" borderId="0"/>
    <xf numFmtId="0" fontId="26" fillId="0" borderId="0"/>
    <xf numFmtId="0" fontId="35" fillId="0" borderId="0"/>
    <xf numFmtId="0" fontId="77" fillId="0" borderId="0">
      <alignment vertical="top"/>
    </xf>
    <xf numFmtId="0" fontId="77" fillId="0" borderId="0">
      <alignment vertical="top"/>
    </xf>
    <xf numFmtId="0" fontId="77" fillId="0" borderId="0">
      <alignment vertical="top"/>
    </xf>
    <xf numFmtId="0" fontId="26" fillId="0" borderId="0"/>
    <xf numFmtId="0" fontId="77" fillId="0" borderId="0">
      <alignment vertical="top"/>
    </xf>
    <xf numFmtId="175" fontId="35" fillId="0" borderId="0" applyNumberFormat="0" applyFill="0" applyBorder="0" applyAlignment="0" applyProtection="0"/>
    <xf numFmtId="0" fontId="26" fillId="0" borderId="0"/>
    <xf numFmtId="0" fontId="26" fillId="0" borderId="0"/>
    <xf numFmtId="175" fontId="35" fillId="0" borderId="0" applyNumberFormat="0" applyFill="0" applyBorder="0" applyAlignment="0" applyProtection="0"/>
    <xf numFmtId="0" fontId="26" fillId="0" borderId="0"/>
    <xf numFmtId="175" fontId="35" fillId="0" borderId="0" applyNumberFormat="0" applyFill="0" applyBorder="0" applyAlignment="0" applyProtection="0"/>
    <xf numFmtId="0" fontId="26" fillId="0" borderId="0"/>
    <xf numFmtId="175" fontId="35" fillId="0" borderId="0" applyNumberFormat="0" applyFill="0" applyBorder="0" applyAlignment="0" applyProtection="0"/>
    <xf numFmtId="0" fontId="35" fillId="0" borderId="0"/>
    <xf numFmtId="0" fontId="96" fillId="0" borderId="0"/>
    <xf numFmtId="0" fontId="26" fillId="0" borderId="0"/>
    <xf numFmtId="0" fontId="9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175"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175" fontId="26" fillId="0" borderId="0"/>
    <xf numFmtId="0" fontId="35"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35"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35" fillId="0" borderId="0"/>
    <xf numFmtId="0" fontId="26" fillId="0" borderId="0"/>
    <xf numFmtId="175"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35" fillId="0" borderId="0"/>
    <xf numFmtId="0" fontId="35" fillId="0" borderId="0"/>
    <xf numFmtId="175" fontId="26" fillId="0" borderId="0"/>
    <xf numFmtId="0" fontId="35"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175"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9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4" fillId="0" borderId="0"/>
    <xf numFmtId="0" fontId="44" fillId="0" borderId="0"/>
    <xf numFmtId="40" fontId="110" fillId="0" borderId="0">
      <alignment horizontal="right"/>
    </xf>
    <xf numFmtId="40" fontId="151" fillId="0" borderId="0">
      <alignment horizontal="center" wrapText="1"/>
    </xf>
    <xf numFmtId="176" fontId="110" fillId="0" borderId="0" applyBorder="0" applyAlignment="0"/>
    <xf numFmtId="0" fontId="152" fillId="0" borderId="0"/>
    <xf numFmtId="211" fontId="97" fillId="0" borderId="0" applyFont="0" applyFill="0" applyBorder="0" applyAlignment="0" applyProtection="0"/>
    <xf numFmtId="173" fontId="97" fillId="0" borderId="0" applyFont="0" applyFill="0" applyBorder="0" applyAlignment="0" applyProtection="0"/>
    <xf numFmtId="0" fontId="35" fillId="0" borderId="0" applyFont="0" applyFill="0" applyBorder="0" applyAlignment="0" applyProtection="0"/>
    <xf numFmtId="0" fontId="99" fillId="0" borderId="0"/>
    <xf numFmtId="175" fontId="153" fillId="36" borderId="30" applyNumberFormat="0" applyAlignment="0" applyProtection="0"/>
    <xf numFmtId="14" fontId="110" fillId="0" borderId="0">
      <alignment horizontal="center" wrapText="1"/>
      <protection locked="0"/>
    </xf>
    <xf numFmtId="212" fontId="35" fillId="0" borderId="0" applyFont="0" applyFill="0" applyBorder="0" applyAlignment="0" applyProtection="0"/>
    <xf numFmtId="10" fontId="35" fillId="0" borderId="0" applyFont="0" applyFill="0" applyBorder="0" applyAlignment="0" applyProtection="0"/>
    <xf numFmtId="10" fontId="3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35" fillId="0" borderId="0" quotePrefix="1" applyFont="0" applyFill="0" applyBorder="0" applyAlignment="0">
      <protection locked="0"/>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96" fillId="0" borderId="0" applyFont="0" applyFill="0" applyBorder="0" applyAlignment="0" applyProtection="0"/>
    <xf numFmtId="9" fontId="26" fillId="0" borderId="0" applyFont="0" applyFill="0" applyBorder="0" applyAlignment="0" applyProtection="0"/>
    <xf numFmtId="9" fontId="9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35"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95" fillId="0" borderId="31" applyNumberFormat="0" applyBorder="0"/>
    <xf numFmtId="164" fontId="154" fillId="0" borderId="0"/>
    <xf numFmtId="0" fontId="95" fillId="0" borderId="0" applyNumberFormat="0" applyFont="0" applyFill="0" applyBorder="0" applyAlignment="0" applyProtection="0">
      <alignment horizontal="left"/>
    </xf>
    <xf numFmtId="38" fontId="86" fillId="36" borderId="32" applyFill="0">
      <alignment horizontal="right"/>
    </xf>
    <xf numFmtId="0" fontId="86" fillId="0" borderId="32" applyNumberFormat="0" applyFill="0" applyAlignment="0">
      <alignment horizontal="left" indent="7"/>
    </xf>
    <xf numFmtId="0" fontId="155" fillId="0" borderId="32" applyFill="0">
      <alignment horizontal="left" indent="8"/>
    </xf>
    <xf numFmtId="176" fontId="114" fillId="56" borderId="0" applyFill="0">
      <alignment horizontal="right"/>
    </xf>
    <xf numFmtId="0" fontId="114" fillId="57" borderId="0" applyNumberFormat="0">
      <alignment horizontal="right"/>
    </xf>
    <xf numFmtId="0" fontId="156" fillId="56" borderId="23" applyFill="0"/>
    <xf numFmtId="0" fontId="99" fillId="58" borderId="23" applyFill="0" applyBorder="0"/>
    <xf numFmtId="176" fontId="99" fillId="51" borderId="33" applyFill="0"/>
    <xf numFmtId="0" fontId="86" fillId="0" borderId="34" applyNumberFormat="0" applyAlignment="0"/>
    <xf numFmtId="0" fontId="156" fillId="0" borderId="0" applyFill="0">
      <alignment horizontal="left" indent="1"/>
    </xf>
    <xf numFmtId="0" fontId="157" fillId="51" borderId="0" applyFill="0">
      <alignment horizontal="left" indent="1"/>
    </xf>
    <xf numFmtId="176" fontId="86" fillId="52" borderId="33" applyFill="0"/>
    <xf numFmtId="0" fontId="86" fillId="0" borderId="33" applyNumberFormat="0" applyAlignment="0"/>
    <xf numFmtId="0" fontId="156" fillId="0" borderId="0" applyFill="0">
      <alignment horizontal="left" indent="2"/>
    </xf>
    <xf numFmtId="0" fontId="158" fillId="52" borderId="0" applyFill="0">
      <alignment horizontal="left" indent="2"/>
    </xf>
    <xf numFmtId="176" fontId="86" fillId="0" borderId="33" applyFill="0"/>
    <xf numFmtId="0" fontId="110" fillId="0" borderId="33" applyNumberFormat="0" applyAlignment="0"/>
    <xf numFmtId="0" fontId="159" fillId="0" borderId="0">
      <alignment horizontal="left" indent="3"/>
    </xf>
    <xf numFmtId="0" fontId="160" fillId="0" borderId="0" applyFill="0">
      <alignment horizontal="left" indent="3"/>
    </xf>
    <xf numFmtId="38" fontId="86" fillId="0" borderId="0" applyFill="0"/>
    <xf numFmtId="0" fontId="35" fillId="0" borderId="33" applyNumberFormat="0" applyFont="0" applyAlignment="0"/>
    <xf numFmtId="0" fontId="159" fillId="0" borderId="0">
      <alignment horizontal="left" indent="4"/>
    </xf>
    <xf numFmtId="0" fontId="86" fillId="0" borderId="0" applyFill="0" applyProtection="0">
      <alignment horizontal="left" indent="4"/>
    </xf>
    <xf numFmtId="38" fontId="86" fillId="0" borderId="0" applyFill="0"/>
    <xf numFmtId="0" fontId="86" fillId="0" borderId="0" applyNumberFormat="0" applyAlignment="0"/>
    <xf numFmtId="0" fontId="159" fillId="0" borderId="0">
      <alignment horizontal="left" indent="5"/>
    </xf>
    <xf numFmtId="0" fontId="86" fillId="0" borderId="0" applyFill="0">
      <alignment horizontal="left" indent="5"/>
    </xf>
    <xf numFmtId="176" fontId="86" fillId="0" borderId="0" applyFill="0"/>
    <xf numFmtId="0" fontId="99" fillId="0" borderId="0" applyNumberFormat="0" applyFill="0" applyAlignment="0"/>
    <xf numFmtId="0" fontId="161" fillId="0" borderId="0" applyFill="0">
      <alignment horizontal="left" indent="6"/>
    </xf>
    <xf numFmtId="0" fontId="86" fillId="0" borderId="0" applyFill="0">
      <alignment horizontal="left" indent="6"/>
    </xf>
    <xf numFmtId="213" fontId="35" fillId="0" borderId="0" applyNumberFormat="0" applyFill="0" applyBorder="0" applyAlignment="0" applyProtection="0">
      <alignment horizontal="left"/>
    </xf>
    <xf numFmtId="214" fontId="162" fillId="0" borderId="0" applyFont="0" applyFill="0" applyBorder="0" applyAlignment="0" applyProtection="0"/>
    <xf numFmtId="0" fontId="95" fillId="0" borderId="0" applyFont="0" applyFill="0" applyBorder="0" applyAlignment="0" applyProtection="0"/>
    <xf numFmtId="0" fontId="35" fillId="0" borderId="0"/>
    <xf numFmtId="215" fontId="125" fillId="0" borderId="0" applyFont="0" applyFill="0" applyBorder="0" applyAlignment="0" applyProtection="0"/>
    <xf numFmtId="180" fontId="97" fillId="0" borderId="0" applyFont="0" applyFill="0" applyBorder="0" applyAlignment="0" applyProtection="0"/>
    <xf numFmtId="166" fontId="97" fillId="0" borderId="0" applyFont="0" applyFill="0" applyBorder="0" applyAlignment="0" applyProtection="0"/>
    <xf numFmtId="0" fontId="143" fillId="0" borderId="0"/>
    <xf numFmtId="40" fontId="163" fillId="0" borderId="0" applyBorder="0">
      <alignment horizontal="right"/>
    </xf>
    <xf numFmtId="3" fontId="104" fillId="0" borderId="0" applyFill="0" applyBorder="0" applyAlignment="0" applyProtection="0">
      <alignment horizontal="right"/>
    </xf>
    <xf numFmtId="216" fontId="125" fillId="0" borderId="3">
      <alignment horizontal="right" vertical="center"/>
    </xf>
    <xf numFmtId="216" fontId="125" fillId="0" borderId="3">
      <alignment horizontal="right" vertical="center"/>
    </xf>
    <xf numFmtId="216" fontId="125" fillId="0" borderId="3">
      <alignment horizontal="right" vertical="center"/>
    </xf>
    <xf numFmtId="217" fontId="125" fillId="0" borderId="3">
      <alignment horizontal="center"/>
    </xf>
    <xf numFmtId="0" fontId="164" fillId="0" borderId="0">
      <alignment vertical="center" wrapText="1"/>
      <protection locked="0"/>
    </xf>
    <xf numFmtId="4" fontId="165" fillId="0" borderId="0"/>
    <xf numFmtId="3" fontId="166" fillId="0" borderId="35" applyNumberFormat="0" applyBorder="0" applyAlignment="0"/>
    <xf numFmtId="0" fontId="167" fillId="0" borderId="0" applyFont="0">
      <alignment horizontal="centerContinuous"/>
    </xf>
    <xf numFmtId="0" fontId="168" fillId="0" borderId="0" applyFill="0" applyBorder="0" applyProtection="0">
      <alignment horizontal="left" vertical="top"/>
    </xf>
    <xf numFmtId="175" fontId="169" fillId="0" borderId="0" applyNumberFormat="0" applyFill="0" applyBorder="0" applyAlignment="0" applyProtection="0"/>
    <xf numFmtId="0" fontId="35" fillId="0" borderId="16" applyNumberFormat="0" applyFont="0" applyFill="0" applyAlignment="0" applyProtection="0"/>
    <xf numFmtId="175" fontId="170" fillId="0" borderId="36" applyNumberFormat="0" applyFill="0" applyAlignment="0" applyProtection="0"/>
    <xf numFmtId="0" fontId="35" fillId="0" borderId="16" applyNumberFormat="0" applyFont="0" applyFill="0" applyAlignment="0" applyProtection="0"/>
    <xf numFmtId="0" fontId="35" fillId="0" borderId="16" applyNumberFormat="0" applyFont="0" applyFill="0" applyAlignment="0" applyProtection="0"/>
    <xf numFmtId="208" fontId="125" fillId="0" borderId="0"/>
    <xf numFmtId="218" fontId="125" fillId="0" borderId="1"/>
    <xf numFmtId="0" fontId="171" fillId="59" borderId="1">
      <alignment horizontal="left" vertical="center"/>
    </xf>
    <xf numFmtId="164" fontId="172" fillId="0" borderId="5">
      <alignment horizontal="left" vertical="top"/>
    </xf>
    <xf numFmtId="164" fontId="98" fillId="0" borderId="37">
      <alignment horizontal="left" vertical="top"/>
    </xf>
    <xf numFmtId="164" fontId="98" fillId="0" borderId="37">
      <alignment horizontal="left" vertical="top"/>
    </xf>
    <xf numFmtId="0" fontId="173" fillId="0" borderId="37">
      <alignment horizontal="left" vertical="center"/>
    </xf>
    <xf numFmtId="219" fontId="35" fillId="0" borderId="0" applyFont="0" applyFill="0" applyBorder="0" applyAlignment="0" applyProtection="0"/>
    <xf numFmtId="220" fontId="35" fillId="0" borderId="0" applyFont="0" applyFill="0" applyBorder="0" applyAlignment="0" applyProtection="0"/>
    <xf numFmtId="175" fontId="174" fillId="0" borderId="0" applyNumberFormat="0" applyFill="0" applyBorder="0" applyAlignment="0" applyProtection="0"/>
    <xf numFmtId="0" fontId="175" fillId="0" borderId="0">
      <alignment vertical="center"/>
    </xf>
    <xf numFmtId="166" fontId="176" fillId="0" borderId="0" applyFont="0" applyFill="0" applyBorder="0" applyAlignment="0" applyProtection="0"/>
    <xf numFmtId="168" fontId="176" fillId="0" borderId="0" applyFont="0" applyFill="0" applyBorder="0" applyAlignment="0" applyProtection="0"/>
    <xf numFmtId="0" fontId="176" fillId="0" borderId="0"/>
    <xf numFmtId="0" fontId="177" fillId="0" borderId="0" applyFont="0" applyFill="0" applyBorder="0" applyAlignment="0" applyProtection="0"/>
    <xf numFmtId="0" fontId="177" fillId="0" borderId="0" applyFont="0" applyFill="0" applyBorder="0" applyAlignment="0" applyProtection="0"/>
    <xf numFmtId="0" fontId="104" fillId="0" borderId="0">
      <alignment vertical="center"/>
    </xf>
    <xf numFmtId="40" fontId="178" fillId="0" borderId="0" applyFont="0" applyFill="0" applyBorder="0" applyAlignment="0" applyProtection="0"/>
    <xf numFmtId="38" fontId="178" fillId="0" borderId="0" applyFont="0" applyFill="0" applyBorder="0" applyAlignment="0" applyProtection="0"/>
    <xf numFmtId="0" fontId="178" fillId="0" borderId="0" applyFont="0" applyFill="0" applyBorder="0" applyAlignment="0" applyProtection="0"/>
    <xf numFmtId="0" fontId="178" fillId="0" borderId="0" applyFont="0" applyFill="0" applyBorder="0" applyAlignment="0" applyProtection="0"/>
    <xf numFmtId="9" fontId="179" fillId="0" borderId="0" applyBorder="0" applyAlignment="0" applyProtection="0"/>
    <xf numFmtId="0" fontId="180" fillId="0" borderId="0"/>
    <xf numFmtId="221" fontId="181" fillId="0" borderId="0" applyFont="0" applyFill="0" applyBorder="0" applyAlignment="0" applyProtection="0"/>
    <xf numFmtId="222" fontId="35" fillId="0" borderId="0" applyFont="0" applyFill="0" applyBorder="0" applyAlignment="0" applyProtection="0"/>
    <xf numFmtId="0" fontId="182" fillId="0" borderId="0" applyFont="0" applyFill="0" applyBorder="0" applyAlignment="0" applyProtection="0"/>
    <xf numFmtId="0" fontId="182" fillId="0" borderId="0" applyFont="0" applyFill="0" applyBorder="0" applyAlignment="0" applyProtection="0"/>
    <xf numFmtId="166" fontId="35" fillId="0" borderId="0" applyFont="0" applyFill="0" applyBorder="0" applyAlignment="0" applyProtection="0"/>
    <xf numFmtId="168" fontId="35" fillId="0" borderId="0" applyFont="0" applyFill="0" applyBorder="0" applyAlignment="0" applyProtection="0"/>
    <xf numFmtId="0" fontId="183" fillId="0" borderId="0"/>
    <xf numFmtId="0" fontId="145" fillId="0" borderId="0"/>
    <xf numFmtId="188" fontId="184" fillId="0" borderId="0" applyFont="0" applyFill="0" applyBorder="0" applyAlignment="0" applyProtection="0"/>
    <xf numFmtId="41" fontId="90" fillId="0" borderId="0" applyFont="0" applyFill="0" applyBorder="0" applyAlignment="0" applyProtection="0"/>
    <xf numFmtId="43" fontId="90" fillId="0" borderId="0" applyFont="0" applyFill="0" applyBorder="0" applyAlignment="0" applyProtection="0"/>
    <xf numFmtId="0" fontId="184" fillId="0" borderId="0"/>
    <xf numFmtId="187" fontId="35" fillId="0" borderId="0" applyFont="0" applyFill="0" applyBorder="0" applyAlignment="0" applyProtection="0"/>
    <xf numFmtId="186" fontId="35" fillId="0" borderId="0" applyFont="0" applyFill="0" applyBorder="0" applyAlignment="0" applyProtection="0"/>
    <xf numFmtId="0" fontId="185" fillId="0" borderId="0"/>
    <xf numFmtId="174" fontId="90" fillId="0" borderId="0" applyFont="0" applyFill="0" applyBorder="0" applyAlignment="0" applyProtection="0"/>
    <xf numFmtId="206" fontId="92" fillId="0" borderId="0" applyFont="0" applyFill="0" applyBorder="0" applyAlignment="0" applyProtection="0"/>
    <xf numFmtId="205" fontId="90" fillId="0" borderId="0" applyFont="0" applyFill="0" applyBorder="0" applyAlignment="0" applyProtection="0"/>
    <xf numFmtId="168" fontId="35" fillId="0" borderId="0" applyFont="0" applyFill="0" applyBorder="0" applyAlignment="0" applyProtection="0"/>
    <xf numFmtId="166" fontId="35" fillId="0" borderId="0" applyFont="0" applyFill="0" applyBorder="0" applyAlignment="0" applyProtection="0"/>
    <xf numFmtId="0" fontId="77" fillId="0" borderId="0">
      <alignment vertical="top"/>
    </xf>
    <xf numFmtId="0" fontId="26" fillId="13"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14" borderId="0" applyNumberFormat="0" applyBorder="0" applyAlignment="0" applyProtection="0"/>
    <xf numFmtId="0" fontId="26" fillId="18" borderId="0" applyNumberFormat="0" applyBorder="0" applyAlignment="0" applyProtection="0"/>
    <xf numFmtId="0" fontId="26" fillId="22" borderId="0" applyNumberFormat="0" applyBorder="0" applyAlignment="0" applyProtection="0"/>
    <xf numFmtId="0" fontId="26" fillId="26" borderId="0" applyNumberFormat="0" applyBorder="0" applyAlignment="0" applyProtection="0"/>
    <xf numFmtId="0" fontId="26" fillId="30" borderId="0" applyNumberFormat="0" applyBorder="0" applyAlignment="0" applyProtection="0"/>
    <xf numFmtId="0" fontId="26" fillId="34" borderId="0" applyNumberFormat="0" applyBorder="0" applyAlignment="0" applyProtection="0"/>
    <xf numFmtId="0" fontId="26" fillId="11" borderId="14" applyNumberFormat="0" applyFont="0" applyAlignment="0" applyProtection="0"/>
    <xf numFmtId="0" fontId="25" fillId="0" borderId="0"/>
    <xf numFmtId="0" fontId="25" fillId="0" borderId="0"/>
    <xf numFmtId="0" fontId="35" fillId="0" borderId="0" applyNumberForma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7" fillId="0" borderId="0">
      <alignment vertical="top"/>
    </xf>
    <xf numFmtId="0" fontId="25" fillId="0" borderId="0"/>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77" fillId="0" borderId="0">
      <alignment vertical="top"/>
    </xf>
    <xf numFmtId="0" fontId="25" fillId="0" borderId="0"/>
    <xf numFmtId="0" fontId="77" fillId="0" borderId="0">
      <alignment vertical="top"/>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77" fillId="0" borderId="0">
      <alignment vertical="top"/>
    </xf>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4" borderId="0" applyNumberFormat="0" applyBorder="0" applyAlignment="0" applyProtection="0"/>
    <xf numFmtId="0" fontId="24" fillId="18" borderId="0" applyNumberFormat="0" applyBorder="0" applyAlignment="0" applyProtection="0"/>
    <xf numFmtId="0" fontId="24" fillId="22" borderId="0" applyNumberFormat="0" applyBorder="0" applyAlignment="0" applyProtection="0"/>
    <xf numFmtId="0" fontId="24" fillId="26" borderId="0" applyNumberFormat="0" applyBorder="0" applyAlignment="0" applyProtection="0"/>
    <xf numFmtId="0" fontId="24" fillId="30" borderId="0" applyNumberFormat="0" applyBorder="0" applyAlignment="0" applyProtection="0"/>
    <xf numFmtId="0" fontId="24" fillId="34" borderId="0" applyNumberFormat="0" applyBorder="0" applyAlignment="0" applyProtection="0"/>
    <xf numFmtId="0" fontId="24" fillId="11" borderId="14" applyNumberFormat="0" applyFont="0" applyAlignment="0" applyProtection="0"/>
    <xf numFmtId="0" fontId="77" fillId="0" borderId="0">
      <alignment vertical="top"/>
    </xf>
    <xf numFmtId="0" fontId="77" fillId="0" borderId="0">
      <alignment vertical="top"/>
    </xf>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34" borderId="0" applyNumberFormat="0" applyBorder="0" applyAlignment="0" applyProtection="0"/>
    <xf numFmtId="0" fontId="23" fillId="11" borderId="14" applyNumberFormat="0" applyFont="0" applyAlignment="0" applyProtection="0"/>
    <xf numFmtId="0" fontId="77" fillId="0" borderId="0">
      <alignment vertical="top"/>
    </xf>
    <xf numFmtId="0" fontId="191" fillId="0" borderId="0">
      <alignment vertical="top"/>
    </xf>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2" fillId="22" borderId="0" applyNumberFormat="0" applyBorder="0" applyAlignment="0" applyProtection="0"/>
    <xf numFmtId="0" fontId="22" fillId="26" borderId="0" applyNumberFormat="0" applyBorder="0" applyAlignment="0" applyProtection="0"/>
    <xf numFmtId="0" fontId="22" fillId="30" borderId="0" applyNumberFormat="0" applyBorder="0" applyAlignment="0" applyProtection="0"/>
    <xf numFmtId="0" fontId="22" fillId="34" borderId="0" applyNumberFormat="0" applyBorder="0" applyAlignment="0" applyProtection="0"/>
    <xf numFmtId="0" fontId="22" fillId="11" borderId="14" applyNumberFormat="0" applyFont="0" applyAlignment="0" applyProtection="0"/>
    <xf numFmtId="0" fontId="191" fillId="0" borderId="0">
      <alignment vertical="top"/>
    </xf>
    <xf numFmtId="0" fontId="191" fillId="0" borderId="0">
      <alignment vertical="top"/>
    </xf>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0" fontId="21" fillId="14" borderId="0" applyNumberFormat="0" applyBorder="0" applyAlignment="0" applyProtection="0"/>
    <xf numFmtId="0" fontId="21" fillId="18" borderId="0" applyNumberFormat="0" applyBorder="0" applyAlignment="0" applyProtection="0"/>
    <xf numFmtId="0" fontId="21" fillId="22" borderId="0" applyNumberFormat="0" applyBorder="0" applyAlignment="0" applyProtection="0"/>
    <xf numFmtId="0" fontId="21" fillId="26" borderId="0" applyNumberFormat="0" applyBorder="0" applyAlignment="0" applyProtection="0"/>
    <xf numFmtId="0" fontId="21" fillId="30" borderId="0" applyNumberFormat="0" applyBorder="0" applyAlignment="0" applyProtection="0"/>
    <xf numFmtId="0" fontId="21" fillId="34" borderId="0" applyNumberFormat="0" applyBorder="0" applyAlignment="0" applyProtection="0"/>
    <xf numFmtId="0" fontId="21" fillId="11" borderId="14" applyNumberFormat="0" applyFont="0" applyAlignment="0" applyProtection="0"/>
    <xf numFmtId="0" fontId="191" fillId="0" borderId="0">
      <alignment vertical="top"/>
    </xf>
    <xf numFmtId="0" fontId="77" fillId="0" borderId="0">
      <alignment vertical="top"/>
    </xf>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34" borderId="0" applyNumberFormat="0" applyBorder="0" applyAlignment="0" applyProtection="0"/>
    <xf numFmtId="0" fontId="20" fillId="11" borderId="14" applyNumberFormat="0" applyFont="0" applyAlignment="0" applyProtection="0"/>
    <xf numFmtId="0" fontId="77" fillId="0" borderId="0">
      <alignment vertical="top"/>
    </xf>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11" borderId="14" applyNumberFormat="0" applyFont="0" applyAlignment="0" applyProtection="0"/>
    <xf numFmtId="0" fontId="77" fillId="0" borderId="0">
      <alignment vertical="top"/>
    </xf>
    <xf numFmtId="0" fontId="18" fillId="13" borderId="0" applyNumberFormat="0" applyBorder="0" applyAlignment="0" applyProtection="0"/>
    <xf numFmtId="0" fontId="18" fillId="17" borderId="0" applyNumberFormat="0" applyBorder="0" applyAlignment="0" applyProtection="0"/>
    <xf numFmtId="0" fontId="18" fillId="21"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14" borderId="0" applyNumberFormat="0" applyBorder="0" applyAlignment="0" applyProtection="0"/>
    <xf numFmtId="0" fontId="18" fillId="18"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11" borderId="14" applyNumberFormat="0" applyFont="0" applyAlignment="0" applyProtection="0"/>
    <xf numFmtId="0" fontId="77" fillId="0" borderId="0">
      <alignment vertical="top"/>
    </xf>
    <xf numFmtId="0" fontId="77" fillId="0" borderId="0">
      <alignment vertical="top"/>
    </xf>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33" borderId="0" applyNumberFormat="0" applyBorder="0" applyAlignment="0" applyProtection="0"/>
    <xf numFmtId="0" fontId="17" fillId="14" borderId="0" applyNumberFormat="0" applyBorder="0" applyAlignment="0" applyProtection="0"/>
    <xf numFmtId="0" fontId="17" fillId="18" borderId="0" applyNumberFormat="0" applyBorder="0" applyAlignment="0" applyProtection="0"/>
    <xf numFmtId="0" fontId="17" fillId="22" borderId="0" applyNumberFormat="0" applyBorder="0" applyAlignment="0" applyProtection="0"/>
    <xf numFmtId="0" fontId="17" fillId="26" borderId="0" applyNumberFormat="0" applyBorder="0" applyAlignment="0" applyProtection="0"/>
    <xf numFmtId="0" fontId="17" fillId="30" borderId="0" applyNumberFormat="0" applyBorder="0" applyAlignment="0" applyProtection="0"/>
    <xf numFmtId="0" fontId="17" fillId="34" borderId="0" applyNumberFormat="0" applyBorder="0" applyAlignment="0" applyProtection="0"/>
    <xf numFmtId="0" fontId="17" fillId="11" borderId="14" applyNumberFormat="0" applyFont="0" applyAlignment="0" applyProtection="0"/>
    <xf numFmtId="0" fontId="77" fillId="0" borderId="0">
      <alignment vertical="top"/>
    </xf>
    <xf numFmtId="0" fontId="77" fillId="0" borderId="0">
      <alignment vertical="top"/>
    </xf>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11" borderId="14" applyNumberFormat="0" applyFont="0" applyAlignment="0" applyProtection="0"/>
    <xf numFmtId="0" fontId="77" fillId="0" borderId="0">
      <alignment vertical="top"/>
    </xf>
    <xf numFmtId="0" fontId="77" fillId="0" borderId="0">
      <alignment vertical="top"/>
    </xf>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11" borderId="14" applyNumberFormat="0" applyFont="0" applyAlignment="0" applyProtection="0"/>
    <xf numFmtId="0" fontId="77" fillId="0" borderId="0">
      <alignment vertical="top"/>
    </xf>
    <xf numFmtId="0" fontId="77" fillId="0" borderId="0">
      <alignment vertical="top"/>
    </xf>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4" borderId="0" applyNumberFormat="0" applyBorder="0" applyAlignment="0" applyProtection="0"/>
    <xf numFmtId="0" fontId="14" fillId="11" borderId="14" applyNumberFormat="0" applyFont="0" applyAlignment="0" applyProtection="0"/>
    <xf numFmtId="0" fontId="13" fillId="0" borderId="0"/>
    <xf numFmtId="169" fontId="13" fillId="0" borderId="0" applyFont="0" applyFill="0" applyBorder="0" applyAlignment="0" applyProtection="0"/>
    <xf numFmtId="0" fontId="13" fillId="0" borderId="0"/>
    <xf numFmtId="9" fontId="13" fillId="0" borderId="0" applyFont="0" applyFill="0" applyBorder="0" applyAlignment="0" applyProtection="0"/>
    <xf numFmtId="169" fontId="13" fillId="0" borderId="0" applyFont="0" applyFill="0" applyBorder="0" applyAlignment="0" applyProtection="0"/>
    <xf numFmtId="0" fontId="13" fillId="0" borderId="0"/>
    <xf numFmtId="9" fontId="13" fillId="0" borderId="0" applyFont="0" applyFill="0" applyBorder="0" applyAlignment="0" applyProtection="0"/>
    <xf numFmtId="169" fontId="13" fillId="0" borderId="0" applyFont="0" applyFill="0" applyBorder="0" applyAlignment="0" applyProtection="0"/>
    <xf numFmtId="0" fontId="13" fillId="0" borderId="0"/>
    <xf numFmtId="9" fontId="13" fillId="0" borderId="0" applyFont="0" applyFill="0" applyBorder="0" applyAlignment="0" applyProtection="0"/>
    <xf numFmtId="169" fontId="13" fillId="0" borderId="0" applyFont="0" applyFill="0" applyBorder="0" applyAlignment="0" applyProtection="0"/>
    <xf numFmtId="0" fontId="13" fillId="0" borderId="0"/>
    <xf numFmtId="9" fontId="13" fillId="0" borderId="0" applyFont="0" applyFill="0" applyBorder="0" applyAlignment="0" applyProtection="0"/>
    <xf numFmtId="169" fontId="13" fillId="0" borderId="0" applyFont="0" applyFill="0" applyBorder="0" applyAlignment="0" applyProtection="0"/>
    <xf numFmtId="0" fontId="13" fillId="0" borderId="0"/>
    <xf numFmtId="9" fontId="13" fillId="0" borderId="0" applyFont="0" applyFill="0" applyBorder="0" applyAlignment="0" applyProtection="0"/>
    <xf numFmtId="169" fontId="13" fillId="0" borderId="0" applyFont="0" applyFill="0" applyBorder="0" applyAlignment="0" applyProtection="0"/>
    <xf numFmtId="0" fontId="13" fillId="0" borderId="0"/>
    <xf numFmtId="9" fontId="13" fillId="0" borderId="0" applyFont="0" applyFill="0" applyBorder="0" applyAlignment="0" applyProtection="0"/>
    <xf numFmtId="169" fontId="13" fillId="0" borderId="0" applyFont="0" applyFill="0" applyBorder="0" applyAlignment="0" applyProtection="0"/>
    <xf numFmtId="0" fontId="13" fillId="0" borderId="0"/>
    <xf numFmtId="9" fontId="13" fillId="0" borderId="0" applyFont="0" applyFill="0" applyBorder="0" applyAlignment="0" applyProtection="0"/>
    <xf numFmtId="169" fontId="13" fillId="0" borderId="0" applyFont="0" applyFill="0" applyBorder="0" applyAlignment="0" applyProtection="0"/>
    <xf numFmtId="9" fontId="13" fillId="0" borderId="0" applyFont="0" applyFill="0" applyBorder="0" applyAlignment="0" applyProtection="0"/>
    <xf numFmtId="0" fontId="77" fillId="0" borderId="0">
      <alignment vertical="top"/>
    </xf>
    <xf numFmtId="0" fontId="13" fillId="13"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14"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26" borderId="0" applyNumberFormat="0" applyBorder="0" applyAlignment="0" applyProtection="0"/>
    <xf numFmtId="0" fontId="13" fillId="30" borderId="0" applyNumberFormat="0" applyBorder="0" applyAlignment="0" applyProtection="0"/>
    <xf numFmtId="0" fontId="13" fillId="34" borderId="0" applyNumberFormat="0" applyBorder="0" applyAlignment="0" applyProtection="0"/>
    <xf numFmtId="0" fontId="13" fillId="11" borderId="14" applyNumberFormat="0" applyFont="0" applyAlignment="0" applyProtection="0"/>
    <xf numFmtId="0" fontId="77" fillId="0" borderId="0">
      <alignment vertical="top"/>
    </xf>
    <xf numFmtId="0" fontId="77" fillId="0" borderId="0">
      <alignment vertical="top"/>
    </xf>
    <xf numFmtId="0" fontId="12" fillId="13"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34" borderId="0" applyNumberFormat="0" applyBorder="0" applyAlignment="0" applyProtection="0"/>
    <xf numFmtId="0" fontId="12" fillId="11" borderId="14" applyNumberFormat="0" applyFont="0" applyAlignment="0" applyProtection="0"/>
    <xf numFmtId="0" fontId="77" fillId="0" borderId="0">
      <alignment vertical="top"/>
    </xf>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92" fillId="0" borderId="0">
      <alignment vertical="top"/>
    </xf>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3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0" fontId="11" fillId="11" borderId="14" applyNumberFormat="0" applyFont="0" applyAlignment="0" applyProtection="0"/>
    <xf numFmtId="0" fontId="193" fillId="0" borderId="0" applyNumberFormat="0" applyFill="0" applyBorder="0" applyAlignment="0" applyProtection="0"/>
    <xf numFmtId="0" fontId="192" fillId="0" borderId="0">
      <alignment vertical="top"/>
    </xf>
    <xf numFmtId="9"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9" fontId="11" fillId="0" borderId="0" applyFont="0" applyFill="0" applyBorder="0" applyAlignment="0" applyProtection="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9"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77" fillId="0" borderId="0">
      <alignment vertical="top"/>
    </xf>
    <xf numFmtId="0" fontId="9" fillId="13" borderId="0" applyNumberFormat="0" applyBorder="0" applyAlignment="0" applyProtection="0"/>
    <xf numFmtId="0" fontId="9" fillId="17" borderId="0" applyNumberFormat="0" applyBorder="0" applyAlignment="0" applyProtection="0"/>
    <xf numFmtId="0" fontId="9" fillId="21" borderId="0" applyNumberFormat="0" applyBorder="0" applyAlignment="0" applyProtection="0"/>
    <xf numFmtId="0" fontId="9" fillId="25" borderId="0" applyNumberFormat="0" applyBorder="0" applyAlignment="0" applyProtection="0"/>
    <xf numFmtId="0" fontId="9" fillId="29" borderId="0" applyNumberFormat="0" applyBorder="0" applyAlignment="0" applyProtection="0"/>
    <xf numFmtId="0" fontId="9" fillId="33" borderId="0" applyNumberFormat="0" applyBorder="0" applyAlignment="0" applyProtection="0"/>
    <xf numFmtId="0" fontId="9" fillId="14" borderId="0" applyNumberFormat="0" applyBorder="0" applyAlignment="0" applyProtection="0"/>
    <xf numFmtId="0" fontId="9" fillId="18" borderId="0" applyNumberFormat="0" applyBorder="0" applyAlignment="0" applyProtection="0"/>
    <xf numFmtId="0" fontId="9" fillId="22" borderId="0" applyNumberFormat="0" applyBorder="0" applyAlignment="0" applyProtection="0"/>
    <xf numFmtId="0" fontId="9" fillId="26" borderId="0" applyNumberFormat="0" applyBorder="0" applyAlignment="0" applyProtection="0"/>
    <xf numFmtId="0" fontId="9" fillId="30" borderId="0" applyNumberFormat="0" applyBorder="0" applyAlignment="0" applyProtection="0"/>
    <xf numFmtId="0" fontId="9" fillId="34" borderId="0" applyNumberFormat="0" applyBorder="0" applyAlignment="0" applyProtection="0"/>
    <xf numFmtId="0" fontId="9" fillId="11" borderId="14" applyNumberFormat="0" applyFont="0" applyAlignment="0" applyProtection="0"/>
    <xf numFmtId="0" fontId="77" fillId="0" borderId="0">
      <alignment vertical="top"/>
    </xf>
    <xf numFmtId="43" fontId="9"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192" fillId="0" borderId="0">
      <alignment vertical="top"/>
    </xf>
    <xf numFmtId="0" fontId="7" fillId="13"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4" borderId="0" applyNumberFormat="0" applyBorder="0" applyAlignment="0" applyProtection="0"/>
    <xf numFmtId="0" fontId="7" fillId="11" borderId="14" applyNumberFormat="0" applyFont="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77" fillId="0" borderId="0">
      <alignment vertical="top"/>
    </xf>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11" borderId="14" applyNumberFormat="0" applyFont="0" applyAlignment="0" applyProtection="0"/>
    <xf numFmtId="0" fontId="77" fillId="0" borderId="0">
      <alignment vertical="top"/>
    </xf>
    <xf numFmtId="0" fontId="77" fillId="0" borderId="0">
      <alignment vertical="top"/>
    </xf>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77" fillId="0" borderId="0">
      <alignment vertical="top"/>
    </xf>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11" borderId="14" applyNumberFormat="0" applyFont="0" applyAlignment="0" applyProtection="0"/>
    <xf numFmtId="0" fontId="77" fillId="0" borderId="0">
      <alignment vertical="top"/>
    </xf>
    <xf numFmtId="43"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197" fillId="0" borderId="0">
      <alignment vertical="top"/>
    </xf>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4"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0" borderId="0"/>
    <xf numFmtId="43" fontId="3" fillId="0" borderId="0" applyFont="0" applyFill="0" applyBorder="0" applyAlignment="0" applyProtection="0"/>
    <xf numFmtId="0" fontId="3" fillId="11" borderId="14" applyNumberFormat="0" applyFont="0" applyAlignment="0" applyProtection="0"/>
    <xf numFmtId="0" fontId="197" fillId="0" borderId="0">
      <alignment vertical="top"/>
    </xf>
    <xf numFmtId="43"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97" fillId="0" borderId="0">
      <alignment vertical="top"/>
    </xf>
    <xf numFmtId="0" fontId="2" fillId="13"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11" borderId="14" applyNumberFormat="0" applyFont="0" applyAlignment="0" applyProtection="0"/>
    <xf numFmtId="0" fontId="197" fillId="0" borderId="0">
      <alignment vertical="top"/>
    </xf>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77" fillId="0" borderId="0">
      <alignment vertical="top"/>
    </xf>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11" borderId="14" applyNumberFormat="0" applyFont="0" applyAlignment="0" applyProtection="0"/>
    <xf numFmtId="0" fontId="77" fillId="0" borderId="0">
      <alignment vertical="top"/>
    </xf>
    <xf numFmtId="43" fontId="1" fillId="0" borderId="0" applyFont="0" applyFill="0" applyBorder="0" applyAlignment="0" applyProtection="0"/>
    <xf numFmtId="0" fontId="1" fillId="0" borderId="0"/>
  </cellStyleXfs>
  <cellXfs count="581">
    <xf numFmtId="0" fontId="0" fillId="0" borderId="0" xfId="0"/>
    <xf numFmtId="0" fontId="40" fillId="2" borderId="0" xfId="0" applyFont="1" applyFill="1"/>
    <xf numFmtId="0" fontId="54" fillId="2" borderId="0" xfId="0" applyFont="1" applyFill="1"/>
    <xf numFmtId="170" fontId="54" fillId="2" borderId="0" xfId="1" applyNumberFormat="1" applyFont="1" applyFill="1" applyProtection="1">
      <protection locked="0"/>
    </xf>
    <xf numFmtId="0" fontId="55" fillId="2" borderId="0" xfId="0" applyFont="1" applyFill="1"/>
    <xf numFmtId="170" fontId="55" fillId="2" borderId="0" xfId="1" applyNumberFormat="1" applyFont="1" applyFill="1" applyProtection="1">
      <protection locked="0"/>
    </xf>
    <xf numFmtId="0" fontId="56" fillId="2" borderId="0" xfId="0" applyFont="1" applyFill="1"/>
    <xf numFmtId="170" fontId="56" fillId="2" borderId="0" xfId="1" applyNumberFormat="1" applyFont="1" applyFill="1" applyProtection="1">
      <protection locked="0"/>
    </xf>
    <xf numFmtId="0" fontId="54" fillId="2" borderId="2" xfId="0" applyFont="1" applyFill="1" applyBorder="1"/>
    <xf numFmtId="170" fontId="54" fillId="2" borderId="2" xfId="1" applyNumberFormat="1" applyFont="1" applyFill="1" applyBorder="1" applyProtection="1">
      <protection locked="0"/>
    </xf>
    <xf numFmtId="10" fontId="40" fillId="2" borderId="1" xfId="30" applyNumberFormat="1" applyFont="1" applyFill="1" applyBorder="1" applyAlignment="1" applyProtection="1">
      <alignment horizontal="left" vertical="center" wrapText="1"/>
    </xf>
    <xf numFmtId="0" fontId="52" fillId="3" borderId="0" xfId="30" applyFill="1"/>
    <xf numFmtId="0" fontId="52" fillId="2" borderId="0" xfId="30" applyFill="1"/>
    <xf numFmtId="0" fontId="55" fillId="2" borderId="0" xfId="0" applyFont="1" applyFill="1" applyBorder="1"/>
    <xf numFmtId="170" fontId="54" fillId="2" borderId="0" xfId="1" applyNumberFormat="1" applyFont="1" applyFill="1" applyBorder="1" applyProtection="1">
      <protection locked="0"/>
    </xf>
    <xf numFmtId="170" fontId="55" fillId="2" borderId="0" xfId="1" applyNumberFormat="1" applyFont="1" applyFill="1" applyBorder="1" applyProtection="1">
      <protection locked="0"/>
    </xf>
    <xf numFmtId="0" fontId="52" fillId="2" borderId="0" xfId="30" applyFill="1" applyAlignment="1">
      <alignment horizontal="center"/>
    </xf>
    <xf numFmtId="0" fontId="54" fillId="3" borderId="0" xfId="30" applyFont="1" applyFill="1"/>
    <xf numFmtId="0" fontId="54" fillId="2" borderId="0" xfId="30" applyFont="1" applyFill="1"/>
    <xf numFmtId="49" fontId="40" fillId="2" borderId="1" xfId="30" applyNumberFormat="1" applyFont="1" applyFill="1" applyBorder="1" applyAlignment="1" applyProtection="1">
      <alignment horizontal="center" vertical="center" wrapText="1"/>
    </xf>
    <xf numFmtId="49" fontId="40" fillId="2" borderId="1" xfId="30" applyNumberFormat="1" applyFont="1" applyFill="1" applyBorder="1" applyAlignment="1" applyProtection="1">
      <alignment horizontal="left" vertical="center" wrapText="1"/>
    </xf>
    <xf numFmtId="0" fontId="54" fillId="2" borderId="1" xfId="30" applyFont="1" applyFill="1" applyBorder="1"/>
    <xf numFmtId="0" fontId="54" fillId="2" borderId="1" xfId="30" applyFont="1" applyFill="1" applyBorder="1" applyAlignment="1">
      <alignment vertical="center" wrapText="1"/>
    </xf>
    <xf numFmtId="167" fontId="54" fillId="2" borderId="1" xfId="30" applyNumberFormat="1" applyFont="1" applyFill="1" applyBorder="1" applyAlignment="1">
      <alignment vertical="center" wrapText="1"/>
    </xf>
    <xf numFmtId="14" fontId="39" fillId="2" borderId="1" xfId="30" applyNumberFormat="1" applyFont="1" applyFill="1" applyBorder="1" applyAlignment="1" applyProtection="1">
      <alignment horizontal="left" vertical="center" wrapText="1"/>
    </xf>
    <xf numFmtId="10" fontId="39" fillId="2" borderId="1" xfId="30" applyNumberFormat="1" applyFont="1" applyFill="1" applyBorder="1" applyAlignment="1" applyProtection="1">
      <alignment horizontal="left" vertical="center" wrapText="1"/>
    </xf>
    <xf numFmtId="10" fontId="54" fillId="2" borderId="1" xfId="30" applyNumberFormat="1" applyFont="1" applyFill="1" applyBorder="1"/>
    <xf numFmtId="0" fontId="54" fillId="2" borderId="0" xfId="30" applyFont="1" applyFill="1" applyAlignment="1">
      <alignment horizontal="center"/>
    </xf>
    <xf numFmtId="0" fontId="52" fillId="2" borderId="2" xfId="30" applyFill="1" applyBorder="1"/>
    <xf numFmtId="0" fontId="52" fillId="3" borderId="0" xfId="30" applyFill="1" applyAlignment="1">
      <alignment horizontal="center"/>
    </xf>
    <xf numFmtId="0" fontId="52" fillId="2" borderId="0" xfId="30" applyFont="1" applyFill="1"/>
    <xf numFmtId="0" fontId="43" fillId="2" borderId="1" xfId="30" applyFont="1" applyFill="1" applyBorder="1" applyAlignment="1" applyProtection="1">
      <alignment horizontal="center" vertical="center" wrapText="1"/>
    </xf>
    <xf numFmtId="0" fontId="43" fillId="2" borderId="1" xfId="30" applyFont="1" applyFill="1" applyBorder="1" applyAlignment="1" applyProtection="1">
      <alignment horizontal="right" vertical="center" wrapText="1"/>
    </xf>
    <xf numFmtId="49" fontId="40" fillId="0" borderId="1" xfId="19" applyNumberFormat="1" applyFont="1" applyFill="1" applyBorder="1" applyAlignment="1" applyProtection="1">
      <alignment horizontal="left" vertical="center" wrapText="1"/>
    </xf>
    <xf numFmtId="49" fontId="39" fillId="0" borderId="1" xfId="19" applyNumberFormat="1" applyFont="1" applyFill="1" applyBorder="1" applyAlignment="1" applyProtection="1">
      <alignment horizontal="left" vertical="center" wrapText="1"/>
    </xf>
    <xf numFmtId="0" fontId="55" fillId="4" borderId="1" xfId="30" applyFont="1" applyFill="1" applyBorder="1" applyAlignment="1">
      <alignment horizontal="center" vertical="center" wrapText="1"/>
    </xf>
    <xf numFmtId="0" fontId="54" fillId="0" borderId="0" xfId="30" applyFont="1" applyFill="1" applyBorder="1" applyAlignment="1">
      <alignment horizontal="center" vertical="center"/>
    </xf>
    <xf numFmtId="49" fontId="40" fillId="0" borderId="0" xfId="19" applyNumberFormat="1" applyFont="1" applyFill="1" applyBorder="1" applyAlignment="1" applyProtection="1">
      <alignment horizontal="center" vertical="center" wrapText="1"/>
    </xf>
    <xf numFmtId="0" fontId="39" fillId="0" borderId="1" xfId="1" applyNumberFormat="1" applyFont="1" applyFill="1" applyBorder="1" applyAlignment="1" applyProtection="1">
      <alignment horizontal="center" vertical="center" wrapText="1"/>
      <protection locked="0"/>
    </xf>
    <xf numFmtId="0" fontId="35" fillId="0" borderId="0" xfId="0" applyFont="1"/>
    <xf numFmtId="0" fontId="38" fillId="2" borderId="0" xfId="186" applyFont="1" applyFill="1" applyAlignment="1">
      <alignment horizontal="center" vertical="center"/>
    </xf>
    <xf numFmtId="49" fontId="39" fillId="2" borderId="1" xfId="186" applyNumberFormat="1" applyFont="1" applyFill="1" applyBorder="1" applyAlignment="1" applyProtection="1">
      <alignment horizontal="center" vertical="center" wrapText="1"/>
    </xf>
    <xf numFmtId="170" fontId="39" fillId="2" borderId="1" xfId="188" applyNumberFormat="1" applyFont="1" applyFill="1" applyBorder="1" applyAlignment="1" applyProtection="1">
      <alignment horizontal="center" vertical="center" wrapText="1"/>
      <protection locked="0"/>
    </xf>
    <xf numFmtId="170" fontId="43" fillId="2" borderId="1" xfId="8" applyNumberFormat="1" applyFont="1" applyFill="1" applyBorder="1" applyAlignment="1" applyProtection="1">
      <alignment horizontal="left" vertical="center" wrapText="1"/>
    </xf>
    <xf numFmtId="170" fontId="39" fillId="2" borderId="1" xfId="188" applyNumberFormat="1" applyFont="1" applyFill="1" applyBorder="1" applyAlignment="1">
      <alignment vertical="center"/>
      <protection locked="0"/>
    </xf>
    <xf numFmtId="0" fontId="42" fillId="2" borderId="1" xfId="8" applyNumberFormat="1" applyFont="1" applyFill="1" applyBorder="1" applyAlignment="1" applyProtection="1">
      <alignment horizontal="left" vertical="center" wrapText="1"/>
    </xf>
    <xf numFmtId="49" fontId="42" fillId="2" borderId="1" xfId="8" applyNumberFormat="1" applyFont="1" applyFill="1" applyBorder="1" applyAlignment="1" applyProtection="1">
      <alignment horizontal="center" vertical="center" wrapText="1"/>
    </xf>
    <xf numFmtId="0" fontId="42" fillId="2" borderId="1" xfId="8" applyNumberFormat="1" applyFont="1" applyFill="1" applyBorder="1" applyAlignment="1" applyProtection="1">
      <alignment horizontal="center" vertical="center" wrapText="1"/>
    </xf>
    <xf numFmtId="0" fontId="43" fillId="2" borderId="1" xfId="8" applyNumberFormat="1" applyFont="1" applyFill="1" applyBorder="1" applyAlignment="1" applyProtection="1">
      <alignment horizontal="left" vertical="center" wrapText="1"/>
    </xf>
    <xf numFmtId="49" fontId="43" fillId="2" borderId="1" xfId="8" applyNumberFormat="1" applyFont="1" applyFill="1" applyBorder="1" applyAlignment="1" applyProtection="1">
      <alignment horizontal="center" vertical="center" wrapText="1"/>
    </xf>
    <xf numFmtId="0" fontId="43" fillId="2" borderId="1" xfId="8" applyNumberFormat="1" applyFont="1" applyFill="1" applyBorder="1" applyAlignment="1" applyProtection="1">
      <alignment horizontal="center" vertical="center" wrapText="1"/>
    </xf>
    <xf numFmtId="170" fontId="40" fillId="2" borderId="1" xfId="188" applyNumberFormat="1" applyFont="1" applyFill="1" applyBorder="1" applyAlignment="1">
      <alignment vertical="center"/>
      <protection locked="0"/>
    </xf>
    <xf numFmtId="170" fontId="49" fillId="2" borderId="1" xfId="188" applyNumberFormat="1" applyFont="1" applyFill="1" applyBorder="1" applyAlignment="1">
      <alignment vertical="center"/>
      <protection locked="0"/>
    </xf>
    <xf numFmtId="170" fontId="42" fillId="2" borderId="1" xfId="8" applyNumberFormat="1" applyFont="1" applyFill="1" applyBorder="1" applyAlignment="1" applyProtection="1">
      <alignment horizontal="center" vertical="center" wrapText="1"/>
    </xf>
    <xf numFmtId="170" fontId="42" fillId="2" borderId="1" xfId="188" applyNumberFormat="1" applyFont="1" applyFill="1" applyBorder="1" applyAlignment="1">
      <alignment horizontal="center" vertical="center" wrapText="1"/>
      <protection locked="0"/>
    </xf>
    <xf numFmtId="169" fontId="43" fillId="2" borderId="1" xfId="188" applyFont="1" applyFill="1" applyBorder="1" applyAlignment="1">
      <alignment horizontal="center" vertical="center" wrapText="1"/>
      <protection locked="0"/>
    </xf>
    <xf numFmtId="170" fontId="43" fillId="2" borderId="1" xfId="188" applyNumberFormat="1" applyFont="1" applyFill="1" applyBorder="1" applyAlignment="1">
      <alignment horizontal="center" vertical="center" wrapText="1"/>
      <protection locked="0"/>
    </xf>
    <xf numFmtId="0" fontId="55" fillId="2" borderId="0" xfId="186" applyFont="1" applyFill="1" applyBorder="1"/>
    <xf numFmtId="0" fontId="54" fillId="2" borderId="0" xfId="186" applyFont="1" applyFill="1" applyBorder="1"/>
    <xf numFmtId="170" fontId="54" fillId="2" borderId="0" xfId="188" applyNumberFormat="1" applyFont="1" applyFill="1" applyBorder="1" applyProtection="1">
      <protection locked="0"/>
    </xf>
    <xf numFmtId="170" fontId="55" fillId="2" borderId="0" xfId="188" applyNumberFormat="1" applyFont="1" applyFill="1" applyBorder="1" applyProtection="1">
      <protection locked="0"/>
    </xf>
    <xf numFmtId="0" fontId="56" fillId="2" borderId="0" xfId="186" applyFont="1" applyFill="1" applyBorder="1"/>
    <xf numFmtId="170" fontId="56" fillId="2" borderId="0" xfId="188" applyNumberFormat="1" applyFont="1" applyFill="1" applyBorder="1" applyProtection="1">
      <protection locked="0"/>
    </xf>
    <xf numFmtId="0" fontId="54" fillId="2" borderId="2" xfId="186" applyFont="1" applyFill="1" applyBorder="1"/>
    <xf numFmtId="170" fontId="54" fillId="2" borderId="2" xfId="188" applyNumberFormat="1" applyFont="1" applyFill="1" applyBorder="1" applyProtection="1">
      <protection locked="0"/>
    </xf>
    <xf numFmtId="0" fontId="54" fillId="2" borderId="0" xfId="186" applyFont="1" applyFill="1"/>
    <xf numFmtId="0" fontId="41" fillId="2" borderId="0" xfId="186" applyFont="1" applyFill="1" applyAlignment="1">
      <alignment vertical="center"/>
    </xf>
    <xf numFmtId="0" fontId="40" fillId="2" borderId="0" xfId="186" applyFont="1" applyFill="1"/>
    <xf numFmtId="170" fontId="41" fillId="2" borderId="0" xfId="190" applyNumberFormat="1" applyFont="1" applyFill="1" applyAlignment="1">
      <alignment vertical="center"/>
    </xf>
    <xf numFmtId="0" fontId="41" fillId="2" borderId="0" xfId="186" applyFont="1" applyFill="1" applyBorder="1" applyAlignment="1">
      <alignment vertical="center"/>
    </xf>
    <xf numFmtId="0" fontId="39" fillId="2" borderId="0" xfId="186" applyFont="1" applyFill="1" applyAlignment="1"/>
    <xf numFmtId="0" fontId="40" fillId="2" borderId="0" xfId="186" applyFont="1" applyFill="1" applyAlignment="1">
      <alignment vertical="top"/>
    </xf>
    <xf numFmtId="170" fontId="40" fillId="2" borderId="1" xfId="8" applyNumberFormat="1" applyFont="1" applyFill="1" applyBorder="1" applyAlignment="1" applyProtection="1">
      <alignment horizontal="left" vertical="center" wrapText="1"/>
    </xf>
    <xf numFmtId="170" fontId="39" fillId="2" borderId="1" xfId="8" applyNumberFormat="1" applyFont="1" applyFill="1" applyBorder="1" applyAlignment="1" applyProtection="1">
      <alignment horizontal="center" vertical="center" wrapText="1"/>
    </xf>
    <xf numFmtId="170" fontId="40" fillId="2" borderId="1" xfId="8" applyNumberFormat="1" applyFont="1" applyFill="1" applyBorder="1" applyAlignment="1" applyProtection="1">
      <alignment horizontal="center" vertical="center" wrapText="1"/>
    </xf>
    <xf numFmtId="169" fontId="40" fillId="2" borderId="1" xfId="188" applyFont="1" applyFill="1" applyBorder="1" applyAlignment="1">
      <alignment horizontal="center" vertical="center" wrapText="1"/>
      <protection locked="0"/>
    </xf>
    <xf numFmtId="172" fontId="39" fillId="2" borderId="1" xfId="8" applyNumberFormat="1" applyFont="1" applyFill="1" applyBorder="1" applyAlignment="1" applyProtection="1">
      <alignment horizontal="center" vertical="center" wrapText="1"/>
    </xf>
    <xf numFmtId="170" fontId="40" fillId="2" borderId="1" xfId="188" applyNumberFormat="1" applyFont="1" applyFill="1" applyBorder="1" applyAlignment="1">
      <alignment horizontal="center" vertical="center" wrapText="1"/>
      <protection locked="0"/>
    </xf>
    <xf numFmtId="170" fontId="39" fillId="2" borderId="0" xfId="1" applyNumberFormat="1" applyFont="1" applyFill="1" applyBorder="1" applyProtection="1">
      <protection locked="0"/>
    </xf>
    <xf numFmtId="0" fontId="40" fillId="2" borderId="0" xfId="187" applyFont="1" applyFill="1" applyAlignment="1">
      <alignment horizontal="left" vertical="center" wrapText="1"/>
    </xf>
    <xf numFmtId="0" fontId="39" fillId="2" borderId="0" xfId="187" applyFont="1" applyFill="1" applyAlignment="1">
      <alignment horizontal="left" vertical="center" wrapText="1"/>
    </xf>
    <xf numFmtId="0" fontId="25" fillId="3" borderId="0" xfId="902" applyFill="1"/>
    <xf numFmtId="0" fontId="38" fillId="2" borderId="0" xfId="901" applyFont="1" applyFill="1" applyAlignment="1">
      <alignment horizontal="center" vertical="center"/>
    </xf>
    <xf numFmtId="0" fontId="40" fillId="2" borderId="0" xfId="901" applyFont="1" applyFill="1" applyAlignment="1">
      <alignment horizontal="left" vertical="center" wrapText="1"/>
    </xf>
    <xf numFmtId="0" fontId="54" fillId="3" borderId="0" xfId="902" applyFont="1" applyFill="1"/>
    <xf numFmtId="0" fontId="55" fillId="4" borderId="1" xfId="902" applyFont="1" applyFill="1" applyBorder="1" applyAlignment="1">
      <alignment horizontal="center" vertical="center" wrapText="1"/>
    </xf>
    <xf numFmtId="49" fontId="40" fillId="2" borderId="1" xfId="902" applyNumberFormat="1" applyFont="1" applyFill="1" applyBorder="1" applyAlignment="1" applyProtection="1">
      <alignment horizontal="center" vertical="center" wrapText="1"/>
    </xf>
    <xf numFmtId="49" fontId="40" fillId="2" borderId="1" xfId="902" applyNumberFormat="1" applyFont="1" applyFill="1" applyBorder="1" applyAlignment="1" applyProtection="1">
      <alignment horizontal="left" vertical="center" wrapText="1"/>
    </xf>
    <xf numFmtId="0" fontId="54" fillId="2" borderId="1" xfId="902" applyFont="1" applyFill="1" applyBorder="1"/>
    <xf numFmtId="0" fontId="54" fillId="2" borderId="1" xfId="902" applyFont="1" applyFill="1" applyBorder="1" applyAlignment="1">
      <alignment vertical="center" wrapText="1"/>
    </xf>
    <xf numFmtId="0" fontId="43" fillId="2" borderId="1" xfId="902" applyFont="1" applyFill="1" applyBorder="1" applyAlignment="1" applyProtection="1">
      <alignment horizontal="center" vertical="center" wrapText="1"/>
    </xf>
    <xf numFmtId="0" fontId="43" fillId="2" borderId="1" xfId="902" applyFont="1" applyFill="1" applyBorder="1" applyAlignment="1" applyProtection="1">
      <alignment horizontal="left" vertical="center" wrapText="1"/>
    </xf>
    <xf numFmtId="0" fontId="54" fillId="2" borderId="0" xfId="902" applyFont="1" applyFill="1" applyAlignment="1">
      <alignment horizontal="center"/>
    </xf>
    <xf numFmtId="0" fontId="54" fillId="2" borderId="0" xfId="902" applyFont="1" applyFill="1"/>
    <xf numFmtId="0" fontId="55" fillId="2" borderId="0" xfId="901" applyFont="1" applyFill="1"/>
    <xf numFmtId="0" fontId="54" fillId="2" borderId="0" xfId="901" applyFont="1" applyFill="1"/>
    <xf numFmtId="170" fontId="55" fillId="2" borderId="0" xfId="348" applyNumberFormat="1" applyFont="1" applyFill="1" applyAlignment="1" applyProtection="1">
      <alignment horizontal="right"/>
      <protection locked="0"/>
    </xf>
    <xf numFmtId="0" fontId="56" fillId="2" borderId="0" xfId="901" applyFont="1" applyFill="1"/>
    <xf numFmtId="170" fontId="56" fillId="2" borderId="0" xfId="348" applyNumberFormat="1" applyFont="1" applyFill="1" applyAlignment="1" applyProtection="1">
      <alignment horizontal="right"/>
      <protection locked="0"/>
    </xf>
    <xf numFmtId="0" fontId="25" fillId="2" borderId="0" xfId="902" applyFill="1"/>
    <xf numFmtId="170" fontId="54" fillId="2" borderId="0" xfId="348" applyNumberFormat="1" applyFont="1" applyFill="1" applyAlignment="1" applyProtection="1">
      <alignment horizontal="right"/>
      <protection locked="0"/>
    </xf>
    <xf numFmtId="0" fontId="54" fillId="2" borderId="0" xfId="901" applyFont="1" applyFill="1" applyBorder="1"/>
    <xf numFmtId="0" fontId="25" fillId="2" borderId="0" xfId="902" applyFill="1" applyBorder="1"/>
    <xf numFmtId="170" fontId="54" fillId="2" borderId="0" xfId="348" applyNumberFormat="1" applyFont="1" applyFill="1" applyBorder="1" applyAlignment="1" applyProtection="1">
      <alignment horizontal="right"/>
      <protection locked="0"/>
    </xf>
    <xf numFmtId="0" fontId="55" fillId="2" borderId="17" xfId="901" applyFont="1" applyFill="1" applyBorder="1"/>
    <xf numFmtId="0" fontId="54" fillId="2" borderId="17" xfId="901" applyFont="1" applyFill="1" applyBorder="1"/>
    <xf numFmtId="170" fontId="54" fillId="2" borderId="0" xfId="1" applyNumberFormat="1" applyFont="1" applyFill="1" applyBorder="1" applyAlignment="1" applyProtection="1">
      <alignment horizontal="left"/>
      <protection locked="0"/>
    </xf>
    <xf numFmtId="170" fontId="55" fillId="2" borderId="17" xfId="1" applyNumberFormat="1" applyFont="1" applyFill="1" applyBorder="1" applyAlignment="1" applyProtection="1">
      <alignment horizontal="left"/>
      <protection locked="0"/>
    </xf>
    <xf numFmtId="0" fontId="25" fillId="3" borderId="0" xfId="902" applyFill="1" applyBorder="1"/>
    <xf numFmtId="0" fontId="39" fillId="2" borderId="0" xfId="43" applyFont="1" applyFill="1" applyBorder="1" applyAlignment="1">
      <alignment vertical="center"/>
    </xf>
    <xf numFmtId="170" fontId="55" fillId="2" borderId="0" xfId="1" applyNumberFormat="1" applyFont="1" applyFill="1" applyBorder="1" applyAlignment="1" applyProtection="1">
      <alignment horizontal="left"/>
      <protection locked="0"/>
    </xf>
    <xf numFmtId="0" fontId="25" fillId="3" borderId="0" xfId="902" applyFill="1" applyAlignment="1">
      <alignment horizontal="center"/>
    </xf>
    <xf numFmtId="169" fontId="40" fillId="0" borderId="0" xfId="905" applyFont="1" applyFill="1"/>
    <xf numFmtId="0" fontId="40" fillId="0" borderId="0" xfId="901" applyFont="1" applyFill="1"/>
    <xf numFmtId="0" fontId="38" fillId="0" borderId="0" xfId="901" applyFont="1" applyFill="1" applyAlignment="1">
      <alignment horizontal="center" vertical="center"/>
    </xf>
    <xf numFmtId="169" fontId="40" fillId="0" borderId="0" xfId="905" applyFont="1" applyFill="1" applyAlignment="1">
      <alignment vertical="center"/>
    </xf>
    <xf numFmtId="0" fontId="40" fillId="0" borderId="0" xfId="901" applyFont="1" applyFill="1" applyAlignment="1">
      <alignment vertical="center"/>
    </xf>
    <xf numFmtId="3" fontId="189" fillId="0" borderId="0" xfId="945" applyNumberFormat="1" applyFont="1" applyFill="1" applyAlignment="1">
      <alignment horizontal="left" vertical="center" wrapText="1"/>
    </xf>
    <xf numFmtId="3" fontId="189" fillId="0" borderId="0" xfId="945" applyNumberFormat="1" applyFont="1" applyFill="1" applyAlignment="1">
      <alignment vertical="center" wrapText="1"/>
    </xf>
    <xf numFmtId="15" fontId="40" fillId="2" borderId="0" xfId="901" applyNumberFormat="1" applyFont="1" applyFill="1" applyAlignment="1">
      <alignment horizontal="left" vertical="center" wrapText="1"/>
    </xf>
    <xf numFmtId="0" fontId="40" fillId="0" borderId="0" xfId="901" applyFont="1" applyFill="1" applyAlignment="1"/>
    <xf numFmtId="0" fontId="40" fillId="0" borderId="0" xfId="901" applyFont="1" applyFill="1" applyBorder="1" applyAlignment="1">
      <alignment vertical="center"/>
    </xf>
    <xf numFmtId="0" fontId="38" fillId="0" borderId="0" xfId="901" applyFont="1" applyFill="1" applyAlignment="1">
      <alignment horizontal="right"/>
    </xf>
    <xf numFmtId="170" fontId="40" fillId="0" borderId="0" xfId="901" applyNumberFormat="1" applyFont="1" applyFill="1"/>
    <xf numFmtId="170" fontId="39" fillId="4" borderId="1" xfId="905" applyNumberFormat="1" applyFont="1" applyFill="1" applyBorder="1" applyAlignment="1" applyProtection="1">
      <alignment horizontal="center" vertical="center" wrapText="1"/>
    </xf>
    <xf numFmtId="0" fontId="40" fillId="0" borderId="1" xfId="901" applyFont="1" applyFill="1" applyBorder="1" applyAlignment="1">
      <alignment horizontal="center" vertical="center"/>
    </xf>
    <xf numFmtId="170" fontId="40" fillId="0" borderId="1" xfId="905" applyNumberFormat="1" applyFont="1" applyFill="1" applyBorder="1" applyAlignment="1" applyProtection="1">
      <alignment horizontal="right" vertical="center" wrapText="1"/>
    </xf>
    <xf numFmtId="10" fontId="40" fillId="0" borderId="1" xfId="952" applyNumberFormat="1" applyFont="1" applyFill="1" applyBorder="1" applyAlignment="1" applyProtection="1">
      <alignment horizontal="right" vertical="center" wrapText="1"/>
    </xf>
    <xf numFmtId="169" fontId="61" fillId="0" borderId="0" xfId="905" applyFont="1" applyFill="1"/>
    <xf numFmtId="0" fontId="61" fillId="0" borderId="0" xfId="901" applyFont="1" applyFill="1"/>
    <xf numFmtId="170" fontId="39" fillId="0" borderId="1" xfId="905" applyNumberFormat="1" applyFont="1" applyFill="1" applyBorder="1" applyAlignment="1" applyProtection="1">
      <alignment horizontal="right" vertical="center" wrapText="1"/>
    </xf>
    <xf numFmtId="10" fontId="39" fillId="0" borderId="1" xfId="952" applyNumberFormat="1" applyFont="1" applyFill="1" applyBorder="1" applyAlignment="1" applyProtection="1">
      <alignment horizontal="right" vertical="center" wrapText="1"/>
    </xf>
    <xf numFmtId="0" fontId="39" fillId="0" borderId="0" xfId="901" applyFont="1" applyFill="1" applyBorder="1" applyAlignment="1">
      <alignment horizontal="center" vertical="center"/>
    </xf>
    <xf numFmtId="49" fontId="39" fillId="0" borderId="0" xfId="19" applyNumberFormat="1" applyFont="1" applyFill="1" applyBorder="1" applyAlignment="1" applyProtection="1">
      <alignment horizontal="left" vertical="center" wrapText="1"/>
    </xf>
    <xf numFmtId="170" fontId="39" fillId="0" borderId="0" xfId="905" applyNumberFormat="1" applyFont="1" applyFill="1" applyBorder="1" applyAlignment="1" applyProtection="1">
      <alignment horizontal="right" vertical="center" wrapText="1"/>
    </xf>
    <xf numFmtId="10" fontId="39" fillId="0" borderId="0" xfId="952" applyNumberFormat="1" applyFont="1" applyFill="1" applyBorder="1" applyAlignment="1" applyProtection="1">
      <alignment horizontal="right" vertical="center" wrapText="1"/>
    </xf>
    <xf numFmtId="0" fontId="40" fillId="0" borderId="0" xfId="901" applyFont="1" applyFill="1" applyAlignment="1">
      <alignment horizontal="center"/>
    </xf>
    <xf numFmtId="170" fontId="40" fillId="0" borderId="0" xfId="905" applyNumberFormat="1" applyFont="1" applyFill="1" applyAlignment="1">
      <alignment horizontal="right"/>
    </xf>
    <xf numFmtId="0" fontId="40" fillId="0" borderId="0" xfId="901" applyFont="1" applyFill="1" applyAlignment="1">
      <alignment wrapText="1"/>
    </xf>
    <xf numFmtId="0" fontId="39" fillId="0" borderId="0" xfId="520" applyFont="1" applyFill="1" applyAlignment="1">
      <alignment vertical="center"/>
    </xf>
    <xf numFmtId="170" fontId="39" fillId="0" borderId="0" xfId="905" applyNumberFormat="1" applyFont="1" applyFill="1" applyAlignment="1"/>
    <xf numFmtId="0" fontId="40" fillId="0" borderId="0" xfId="43" applyNumberFormat="1" applyFont="1" applyFill="1" applyAlignment="1">
      <alignment vertical="center"/>
    </xf>
    <xf numFmtId="170" fontId="40" fillId="0" borderId="0" xfId="905" applyNumberFormat="1" applyFont="1" applyFill="1" applyAlignment="1"/>
    <xf numFmtId="0" fontId="39" fillId="0" borderId="0" xfId="901" applyFont="1" applyFill="1" applyAlignment="1">
      <alignment horizontal="left"/>
    </xf>
    <xf numFmtId="0" fontId="39" fillId="0" borderId="0" xfId="901" applyFont="1" applyFill="1" applyAlignment="1">
      <alignment horizontal="right"/>
    </xf>
    <xf numFmtId="0" fontId="39" fillId="0" borderId="0" xfId="901" applyFont="1" applyFill="1" applyBorder="1" applyAlignment="1">
      <alignment horizontal="left"/>
    </xf>
    <xf numFmtId="0" fontId="39" fillId="0" borderId="0" xfId="901" applyFont="1" applyFill="1" applyBorder="1" applyAlignment="1">
      <alignment horizontal="right"/>
    </xf>
    <xf numFmtId="0" fontId="40" fillId="0" borderId="0" xfId="901" applyFont="1" applyFill="1" applyBorder="1" applyAlignment="1"/>
    <xf numFmtId="0" fontId="39" fillId="0" borderId="17" xfId="43" applyNumberFormat="1" applyFont="1" applyFill="1" applyBorder="1" applyAlignment="1">
      <alignment vertical="center"/>
    </xf>
    <xf numFmtId="170" fontId="55" fillId="2" borderId="17" xfId="1" applyNumberFormat="1" applyFont="1" applyFill="1" applyBorder="1" applyAlignment="1" applyProtection="1">
      <protection locked="0"/>
    </xf>
    <xf numFmtId="169" fontId="40" fillId="0" borderId="17" xfId="905" applyFont="1" applyFill="1" applyBorder="1"/>
    <xf numFmtId="169" fontId="40" fillId="0" borderId="0" xfId="905" applyFont="1" applyFill="1" applyBorder="1"/>
    <xf numFmtId="0" fontId="40" fillId="0" borderId="0" xfId="901" applyFont="1" applyFill="1" applyBorder="1"/>
    <xf numFmtId="0" fontId="39" fillId="0" borderId="0" xfId="43" applyNumberFormat="1" applyFont="1" applyFill="1" applyBorder="1" applyAlignment="1">
      <alignment vertical="center"/>
    </xf>
    <xf numFmtId="0" fontId="40" fillId="0" borderId="0" xfId="43" applyNumberFormat="1" applyFont="1" applyFill="1" applyBorder="1" applyAlignment="1">
      <alignment vertical="center"/>
    </xf>
    <xf numFmtId="170" fontId="40" fillId="0" borderId="0" xfId="905" applyNumberFormat="1" applyFont="1" applyFill="1"/>
    <xf numFmtId="3" fontId="39" fillId="0" borderId="0" xfId="945" applyNumberFormat="1" applyFont="1" applyFill="1" applyAlignment="1">
      <alignment vertical="center" wrapText="1"/>
    </xf>
    <xf numFmtId="3" fontId="40" fillId="0" borderId="0" xfId="945" applyNumberFormat="1" applyFont="1" applyFill="1" applyAlignment="1">
      <alignment vertical="center" wrapText="1"/>
    </xf>
    <xf numFmtId="0" fontId="38" fillId="0" borderId="0" xfId="901" applyFont="1" applyFill="1" applyAlignment="1"/>
    <xf numFmtId="0" fontId="39" fillId="0" borderId="0" xfId="901" applyFont="1" applyFill="1" applyAlignment="1">
      <alignment vertical="center"/>
    </xf>
    <xf numFmtId="0" fontId="38" fillId="0" borderId="0" xfId="901" applyFont="1" applyFill="1" applyAlignment="1">
      <alignment horizontal="right" vertical="center"/>
    </xf>
    <xf numFmtId="170" fontId="39" fillId="0" borderId="1" xfId="905" applyNumberFormat="1" applyFont="1" applyFill="1" applyBorder="1" applyAlignment="1" applyProtection="1">
      <alignment horizontal="center" vertical="center" wrapText="1"/>
    </xf>
    <xf numFmtId="0" fontId="39" fillId="0" borderId="1" xfId="901" applyFont="1" applyFill="1" applyBorder="1" applyAlignment="1">
      <alignment horizontal="center" vertical="center"/>
    </xf>
    <xf numFmtId="170" fontId="39" fillId="0" borderId="1" xfId="905" applyNumberFormat="1" applyFont="1" applyFill="1" applyBorder="1" applyAlignment="1" applyProtection="1">
      <alignment horizontal="left" vertical="center" wrapText="1"/>
    </xf>
    <xf numFmtId="0" fontId="60" fillId="0" borderId="0" xfId="901" applyFont="1" applyFill="1"/>
    <xf numFmtId="170" fontId="40" fillId="0" borderId="1" xfId="905" applyNumberFormat="1" applyFont="1" applyFill="1" applyBorder="1" applyAlignment="1" applyProtection="1">
      <alignment horizontal="left" vertical="center" wrapText="1"/>
    </xf>
    <xf numFmtId="0" fontId="39" fillId="0" borderId="0" xfId="520" applyFont="1" applyFill="1" applyAlignment="1">
      <alignment vertical="top"/>
    </xf>
    <xf numFmtId="170" fontId="39" fillId="0" borderId="0" xfId="905" applyNumberFormat="1" applyFont="1" applyFill="1" applyAlignment="1">
      <alignment horizontal="left"/>
    </xf>
    <xf numFmtId="170" fontId="39" fillId="0" borderId="0" xfId="905" applyNumberFormat="1" applyFont="1" applyFill="1" applyBorder="1" applyAlignment="1">
      <alignment horizontal="left"/>
    </xf>
    <xf numFmtId="0" fontId="39" fillId="0" borderId="17" xfId="43" applyFont="1" applyFill="1" applyBorder="1" applyAlignment="1">
      <alignment vertical="center"/>
    </xf>
    <xf numFmtId="0" fontId="39" fillId="0" borderId="0" xfId="43" applyFont="1" applyFill="1" applyBorder="1" applyAlignment="1">
      <alignment vertical="center"/>
    </xf>
    <xf numFmtId="0" fontId="39" fillId="0" borderId="0" xfId="901" applyFont="1" applyFill="1" applyBorder="1" applyAlignment="1">
      <alignment vertical="center"/>
    </xf>
    <xf numFmtId="0" fontId="39" fillId="0" borderId="0" xfId="524" applyFont="1" applyFill="1" applyBorder="1" applyAlignment="1">
      <alignment vertical="center"/>
    </xf>
    <xf numFmtId="170" fontId="55" fillId="0" borderId="0" xfId="905" applyNumberFormat="1" applyFont="1" applyFill="1" applyAlignment="1">
      <alignment horizontal="center" wrapText="1"/>
    </xf>
    <xf numFmtId="0" fontId="55" fillId="0" borderId="0" xfId="901" applyFont="1" applyFill="1" applyAlignment="1">
      <alignment horizontal="center" wrapText="1"/>
    </xf>
    <xf numFmtId="0" fontId="54" fillId="0" borderId="0" xfId="901" applyFont="1" applyFill="1"/>
    <xf numFmtId="170" fontId="54" fillId="0" borderId="0" xfId="905" applyNumberFormat="1" applyFont="1" applyFill="1" applyAlignment="1">
      <alignment horizontal="center" wrapText="1"/>
    </xf>
    <xf numFmtId="0" fontId="54" fillId="0" borderId="0" xfId="901" applyFont="1" applyFill="1" applyAlignment="1">
      <alignment horizontal="center" wrapText="1"/>
    </xf>
    <xf numFmtId="170" fontId="55" fillId="0" borderId="0" xfId="905" applyNumberFormat="1" applyFont="1" applyFill="1" applyAlignment="1">
      <alignment horizontal="center" vertical="center" wrapText="1"/>
    </xf>
    <xf numFmtId="0" fontId="55" fillId="0" borderId="0" xfId="901" applyFont="1" applyFill="1" applyAlignment="1">
      <alignment horizontal="center" vertical="center" wrapText="1"/>
    </xf>
    <xf numFmtId="170" fontId="56" fillId="0" borderId="0" xfId="905" applyNumberFormat="1" applyFont="1" applyFill="1" applyAlignment="1">
      <alignment horizontal="center" vertical="center"/>
    </xf>
    <xf numFmtId="0" fontId="56" fillId="0" borderId="0" xfId="901" applyFont="1" applyFill="1" applyAlignment="1">
      <alignment horizontal="center" vertical="center"/>
    </xf>
    <xf numFmtId="0" fontId="56" fillId="0" borderId="0" xfId="901" applyFont="1" applyFill="1" applyAlignment="1">
      <alignment horizontal="right" vertical="center"/>
    </xf>
    <xf numFmtId="170" fontId="45" fillId="0" borderId="0" xfId="905" applyNumberFormat="1" applyFont="1" applyFill="1" applyAlignment="1">
      <alignment horizontal="left" vertical="center" wrapText="1"/>
    </xf>
    <xf numFmtId="3" fontId="45" fillId="0" borderId="0" xfId="945" applyNumberFormat="1" applyFont="1" applyFill="1" applyAlignment="1">
      <alignment horizontal="left" vertical="center" wrapText="1"/>
    </xf>
    <xf numFmtId="170" fontId="41" fillId="0" borderId="0" xfId="905" applyNumberFormat="1" applyFont="1" applyFill="1" applyAlignment="1">
      <alignment horizontal="left" vertical="center" wrapText="1"/>
    </xf>
    <xf numFmtId="3" fontId="41" fillId="0" borderId="0" xfId="945" applyNumberFormat="1" applyFont="1" applyFill="1" applyAlignment="1">
      <alignment horizontal="left" vertical="center" wrapText="1"/>
    </xf>
    <xf numFmtId="170" fontId="54" fillId="0" borderId="0" xfId="905" applyNumberFormat="1" applyFont="1" applyFill="1" applyAlignment="1">
      <alignment horizontal="left" wrapText="1"/>
    </xf>
    <xf numFmtId="0" fontId="54" fillId="0" borderId="0" xfId="901" applyFont="1" applyFill="1" applyAlignment="1"/>
    <xf numFmtId="0" fontId="54" fillId="0" borderId="0" xfId="901" applyFont="1" applyFill="1" applyAlignment="1">
      <alignment horizontal="right" vertical="center"/>
    </xf>
    <xf numFmtId="170" fontId="54" fillId="0" borderId="0" xfId="905" applyNumberFormat="1" applyFont="1" applyFill="1" applyAlignment="1">
      <alignment horizontal="right"/>
    </xf>
    <xf numFmtId="0" fontId="54" fillId="0" borderId="0" xfId="901" applyFont="1" applyFill="1" applyAlignment="1">
      <alignment horizontal="right"/>
    </xf>
    <xf numFmtId="0" fontId="55" fillId="0" borderId="0" xfId="901" applyFont="1" applyFill="1" applyBorder="1" applyAlignment="1">
      <alignment vertical="center"/>
    </xf>
    <xf numFmtId="0" fontId="56" fillId="0" borderId="0" xfId="901" applyFont="1" applyFill="1" applyBorder="1" applyAlignment="1">
      <alignment horizontal="right" vertical="center"/>
    </xf>
    <xf numFmtId="170" fontId="55" fillId="0" borderId="0" xfId="905" applyNumberFormat="1" applyFont="1" applyFill="1" applyBorder="1" applyAlignment="1">
      <alignment horizontal="left" vertical="center"/>
    </xf>
    <xf numFmtId="0" fontId="55" fillId="0" borderId="0" xfId="901" applyFont="1" applyFill="1" applyBorder="1" applyAlignment="1">
      <alignment horizontal="left" vertical="center"/>
    </xf>
    <xf numFmtId="170" fontId="42" fillId="0" borderId="0" xfId="905" applyNumberFormat="1" applyFont="1" applyFill="1" applyBorder="1" applyAlignment="1" applyProtection="1">
      <alignment horizontal="center" vertical="center" wrapText="1"/>
    </xf>
    <xf numFmtId="0" fontId="42" fillId="0" borderId="0" xfId="19" applyNumberFormat="1" applyFont="1" applyFill="1" applyBorder="1" applyAlignment="1" applyProtection="1">
      <alignment horizontal="center" vertical="center" wrapText="1"/>
    </xf>
    <xf numFmtId="0" fontId="39" fillId="0" borderId="1" xfId="19" applyNumberFormat="1" applyFont="1" applyFill="1" applyBorder="1" applyAlignment="1" applyProtection="1">
      <alignment horizontal="center" vertical="center" wrapText="1"/>
    </xf>
    <xf numFmtId="0" fontId="39" fillId="0" borderId="3" xfId="19" applyNumberFormat="1" applyFont="1" applyFill="1" applyBorder="1" applyAlignment="1" applyProtection="1">
      <alignment horizontal="center" vertical="center" wrapText="1"/>
    </xf>
    <xf numFmtId="0" fontId="39" fillId="0" borderId="6" xfId="19" applyNumberFormat="1" applyFont="1" applyFill="1" applyBorder="1" applyAlignment="1" applyProtection="1">
      <alignment horizontal="center" vertical="center" wrapText="1"/>
    </xf>
    <xf numFmtId="0" fontId="39" fillId="0" borderId="6" xfId="19" applyNumberFormat="1" applyFont="1" applyFill="1" applyBorder="1" applyAlignment="1" applyProtection="1">
      <alignment horizontal="left" vertical="center" wrapText="1"/>
    </xf>
    <xf numFmtId="0" fontId="39" fillId="0" borderId="39" xfId="19" applyNumberFormat="1" applyFont="1" applyFill="1" applyBorder="1" applyAlignment="1" applyProtection="1">
      <alignment horizontal="center" vertical="center" wrapText="1"/>
    </xf>
    <xf numFmtId="0" fontId="42" fillId="0" borderId="1" xfId="901" applyNumberFormat="1" applyFont="1" applyFill="1" applyBorder="1" applyAlignment="1" applyProtection="1">
      <alignment horizontal="center" vertical="center" wrapText="1"/>
    </xf>
    <xf numFmtId="0" fontId="42" fillId="0" borderId="1" xfId="901" applyNumberFormat="1" applyFont="1" applyFill="1" applyBorder="1" applyAlignment="1" applyProtection="1">
      <alignment horizontal="left" vertical="center" wrapText="1"/>
    </xf>
    <xf numFmtId="3" fontId="42" fillId="0" borderId="1" xfId="901" applyNumberFormat="1" applyFont="1" applyFill="1" applyBorder="1" applyAlignment="1" applyProtection="1">
      <alignment horizontal="right" vertical="center" wrapText="1"/>
    </xf>
    <xf numFmtId="0" fontId="42" fillId="0" borderId="3" xfId="901" applyNumberFormat="1" applyFont="1" applyFill="1" applyBorder="1" applyAlignment="1" applyProtection="1">
      <alignment horizontal="left" vertical="center" wrapText="1"/>
    </xf>
    <xf numFmtId="3" fontId="42" fillId="0" borderId="3" xfId="901" applyNumberFormat="1" applyFont="1" applyFill="1" applyBorder="1" applyAlignment="1" applyProtection="1">
      <alignment horizontal="center" vertical="center" wrapText="1"/>
    </xf>
    <xf numFmtId="10" fontId="42" fillId="0" borderId="3" xfId="901" applyNumberFormat="1" applyFont="1" applyFill="1" applyBorder="1" applyAlignment="1" applyProtection="1">
      <alignment horizontal="right" vertical="center" wrapText="1"/>
    </xf>
    <xf numFmtId="170" fontId="114" fillId="0" borderId="0" xfId="6" applyNumberFormat="1" applyFont="1" applyFill="1" applyAlignment="1" applyProtection="1">
      <alignment horizontal="center" vertical="center"/>
      <protection locked="0"/>
    </xf>
    <xf numFmtId="0" fontId="42" fillId="0" borderId="0" xfId="901" applyNumberFormat="1" applyFont="1" applyFill="1" applyBorder="1" applyAlignment="1" applyProtection="1">
      <alignment horizontal="left" vertical="center" wrapText="1"/>
    </xf>
    <xf numFmtId="0" fontId="54" fillId="0" borderId="0" xfId="901" applyFont="1" applyFill="1" applyBorder="1"/>
    <xf numFmtId="0" fontId="43" fillId="0" borderId="1" xfId="901" applyNumberFormat="1" applyFont="1" applyFill="1" applyBorder="1" applyAlignment="1" applyProtection="1">
      <alignment horizontal="left" vertical="center" wrapText="1"/>
    </xf>
    <xf numFmtId="0" fontId="42" fillId="0" borderId="1" xfId="901" applyNumberFormat="1" applyFont="1" applyFill="1" applyBorder="1" applyAlignment="1" applyProtection="1">
      <alignment horizontal="right" vertical="center" wrapText="1"/>
    </xf>
    <xf numFmtId="0" fontId="42" fillId="0" borderId="3" xfId="901" applyNumberFormat="1" applyFont="1" applyFill="1" applyBorder="1" applyAlignment="1" applyProtection="1">
      <alignment horizontal="right" vertical="center" wrapText="1"/>
    </xf>
    <xf numFmtId="170" fontId="42" fillId="0" borderId="3" xfId="901" applyNumberFormat="1" applyFont="1" applyFill="1" applyBorder="1" applyAlignment="1" applyProtection="1">
      <alignment horizontal="right" vertical="center" wrapText="1"/>
    </xf>
    <xf numFmtId="0" fontId="25" fillId="0" borderId="0" xfId="901" applyFill="1"/>
    <xf numFmtId="3" fontId="42" fillId="0" borderId="3" xfId="901" applyNumberFormat="1" applyFont="1" applyFill="1" applyBorder="1" applyAlignment="1" applyProtection="1">
      <alignment horizontal="right" vertical="center" wrapText="1"/>
    </xf>
    <xf numFmtId="10" fontId="42" fillId="0" borderId="3" xfId="905" applyNumberFormat="1" applyFont="1" applyFill="1" applyBorder="1" applyAlignment="1" applyProtection="1">
      <alignment horizontal="right" vertical="center" wrapText="1"/>
      <protection locked="0"/>
    </xf>
    <xf numFmtId="0" fontId="25" fillId="0" borderId="0" xfId="901" applyFill="1" applyAlignment="1">
      <alignment horizontal="right"/>
    </xf>
    <xf numFmtId="170" fontId="42" fillId="0" borderId="1" xfId="905" applyNumberFormat="1" applyFont="1" applyFill="1" applyBorder="1" applyAlignment="1" applyProtection="1">
      <alignment horizontal="right" vertical="center" wrapText="1"/>
    </xf>
    <xf numFmtId="170" fontId="42" fillId="0" borderId="3" xfId="905" applyNumberFormat="1" applyFont="1" applyFill="1" applyBorder="1" applyAlignment="1" applyProtection="1">
      <alignment horizontal="right" vertical="center" wrapText="1"/>
    </xf>
    <xf numFmtId="170" fontId="43" fillId="0" borderId="1" xfId="905" applyNumberFormat="1" applyFont="1" applyFill="1" applyBorder="1" applyAlignment="1" applyProtection="1">
      <alignment horizontal="right" vertical="center" wrapText="1"/>
      <protection locked="0"/>
    </xf>
    <xf numFmtId="170" fontId="43" fillId="0" borderId="3" xfId="905" applyNumberFormat="1" applyFont="1" applyFill="1" applyBorder="1" applyAlignment="1" applyProtection="1">
      <alignment horizontal="right" vertical="center" wrapText="1"/>
      <protection locked="0"/>
    </xf>
    <xf numFmtId="170" fontId="43" fillId="0" borderId="3" xfId="901" applyNumberFormat="1" applyFont="1" applyFill="1" applyBorder="1" applyAlignment="1" applyProtection="1">
      <alignment horizontal="right" vertical="center" wrapText="1"/>
    </xf>
    <xf numFmtId="10" fontId="43" fillId="0" borderId="3" xfId="905" applyNumberFormat="1" applyFont="1" applyFill="1" applyBorder="1" applyAlignment="1" applyProtection="1">
      <alignment horizontal="right" vertical="center" wrapText="1"/>
      <protection locked="0"/>
    </xf>
    <xf numFmtId="170" fontId="42" fillId="0" borderId="1" xfId="901" applyNumberFormat="1" applyFont="1" applyFill="1" applyBorder="1" applyAlignment="1" applyProtection="1">
      <alignment horizontal="right" vertical="center" wrapText="1"/>
    </xf>
    <xf numFmtId="10" fontId="42" fillId="0" borderId="3" xfId="952" applyNumberFormat="1" applyFont="1" applyFill="1" applyBorder="1" applyAlignment="1" applyProtection="1">
      <alignment horizontal="right" vertical="center" wrapText="1"/>
      <protection locked="0"/>
    </xf>
    <xf numFmtId="0" fontId="53" fillId="0" borderId="0" xfId="901" applyFont="1" applyFill="1"/>
    <xf numFmtId="0" fontId="25" fillId="0" borderId="0" xfId="901" applyFont="1" applyFill="1"/>
    <xf numFmtId="0" fontId="43" fillId="0" borderId="1" xfId="901" applyNumberFormat="1" applyFont="1" applyFill="1" applyBorder="1" applyAlignment="1" applyProtection="1">
      <alignment horizontal="right" vertical="center" wrapText="1"/>
    </xf>
    <xf numFmtId="0" fontId="43" fillId="0" borderId="3" xfId="901" applyNumberFormat="1" applyFont="1" applyFill="1" applyBorder="1" applyAlignment="1" applyProtection="1">
      <alignment horizontal="right" vertical="center" wrapText="1"/>
    </xf>
    <xf numFmtId="170" fontId="43" fillId="0" borderId="3" xfId="905" applyNumberFormat="1" applyFont="1" applyFill="1" applyBorder="1" applyAlignment="1" applyProtection="1">
      <alignment horizontal="right" vertical="center" wrapText="1"/>
    </xf>
    <xf numFmtId="10" fontId="43" fillId="0" borderId="3" xfId="952" applyNumberFormat="1" applyFont="1" applyFill="1" applyBorder="1" applyAlignment="1" applyProtection="1">
      <alignment horizontal="right" vertical="center" wrapText="1"/>
      <protection locked="0"/>
    </xf>
    <xf numFmtId="170" fontId="25" fillId="0" borderId="0" xfId="901" applyNumberFormat="1" applyFill="1"/>
    <xf numFmtId="0" fontId="42" fillId="0" borderId="1" xfId="19" applyNumberFormat="1" applyFont="1" applyFill="1" applyBorder="1" applyAlignment="1" applyProtection="1">
      <alignment horizontal="left" vertical="center" wrapText="1"/>
    </xf>
    <xf numFmtId="3" fontId="42" fillId="0" borderId="1" xfId="19" applyNumberFormat="1" applyFont="1" applyFill="1" applyBorder="1" applyAlignment="1" applyProtection="1">
      <alignment horizontal="right" vertical="center" wrapText="1"/>
    </xf>
    <xf numFmtId="0" fontId="42" fillId="0" borderId="1" xfId="19" applyNumberFormat="1" applyFont="1" applyFill="1" applyBorder="1" applyAlignment="1" applyProtection="1">
      <alignment horizontal="right" vertical="center" wrapText="1"/>
    </xf>
    <xf numFmtId="0" fontId="42" fillId="0" borderId="3" xfId="19" applyNumberFormat="1" applyFont="1" applyFill="1" applyBorder="1" applyAlignment="1" applyProtection="1">
      <alignment horizontal="right" vertical="center" wrapText="1"/>
    </xf>
    <xf numFmtId="3" fontId="42" fillId="0" borderId="3" xfId="19" applyNumberFormat="1" applyFont="1" applyFill="1" applyBorder="1" applyAlignment="1" applyProtection="1">
      <alignment horizontal="right" vertical="center" wrapText="1"/>
    </xf>
    <xf numFmtId="10" fontId="42" fillId="0" borderId="3" xfId="19" applyNumberFormat="1" applyFont="1" applyFill="1" applyBorder="1" applyAlignment="1" applyProtection="1">
      <alignment horizontal="right" vertical="center" wrapText="1"/>
    </xf>
    <xf numFmtId="170" fontId="42" fillId="0" borderId="0" xfId="905" applyNumberFormat="1" applyFont="1" applyFill="1" applyBorder="1" applyAlignment="1" applyProtection="1">
      <alignment horizontal="left" vertical="center" wrapText="1"/>
    </xf>
    <xf numFmtId="0" fontId="42" fillId="0" borderId="0" xfId="19" applyNumberFormat="1" applyFont="1" applyFill="1" applyBorder="1" applyAlignment="1" applyProtection="1">
      <alignment horizontal="left" vertical="center" wrapText="1"/>
    </xf>
    <xf numFmtId="170" fontId="54" fillId="0" borderId="0" xfId="905" applyNumberFormat="1" applyFont="1" applyFill="1"/>
    <xf numFmtId="0" fontId="45" fillId="0" borderId="0" xfId="520" applyFont="1" applyFill="1" applyAlignment="1">
      <alignment vertical="center"/>
    </xf>
    <xf numFmtId="170" fontId="55" fillId="0" borderId="0" xfId="905" applyNumberFormat="1" applyFont="1" applyFill="1" applyAlignment="1">
      <alignment horizontal="right" vertical="center"/>
    </xf>
    <xf numFmtId="0" fontId="38" fillId="0" borderId="0" xfId="43" applyNumberFormat="1" applyFont="1" applyFill="1" applyAlignment="1">
      <alignment vertical="center"/>
    </xf>
    <xf numFmtId="0" fontId="55" fillId="0" borderId="0" xfId="901" applyFont="1" applyFill="1" applyAlignment="1">
      <alignment horizontal="left"/>
    </xf>
    <xf numFmtId="0" fontId="55" fillId="0" borderId="0" xfId="901" applyFont="1" applyFill="1" applyAlignment="1">
      <alignment horizontal="right"/>
    </xf>
    <xf numFmtId="0" fontId="55" fillId="0" borderId="0" xfId="901" applyFont="1" applyFill="1" applyBorder="1" applyAlignment="1">
      <alignment horizontal="left"/>
    </xf>
    <xf numFmtId="0" fontId="54" fillId="0" borderId="0" xfId="901" applyFont="1" applyFill="1" applyBorder="1" applyAlignment="1"/>
    <xf numFmtId="0" fontId="54" fillId="0" borderId="0" xfId="901" applyFont="1" applyFill="1" applyBorder="1" applyAlignment="1">
      <alignment horizontal="right" vertical="center"/>
    </xf>
    <xf numFmtId="0" fontId="54" fillId="0" borderId="17" xfId="901" applyFont="1" applyFill="1" applyBorder="1" applyAlignment="1"/>
    <xf numFmtId="0" fontId="39" fillId="0" borderId="17" xfId="43" applyNumberFormat="1" applyFont="1" applyFill="1" applyBorder="1" applyAlignment="1">
      <alignment horizontal="right" vertical="center"/>
    </xf>
    <xf numFmtId="0" fontId="39" fillId="0" borderId="0" xfId="43" applyNumberFormat="1" applyFont="1" applyFill="1" applyBorder="1" applyAlignment="1">
      <alignment horizontal="right" vertical="center"/>
    </xf>
    <xf numFmtId="170" fontId="54" fillId="2" borderId="17" xfId="1" applyNumberFormat="1" applyFont="1" applyFill="1" applyBorder="1" applyAlignment="1" applyProtection="1">
      <alignment horizontal="left"/>
      <protection locked="0"/>
    </xf>
    <xf numFmtId="170" fontId="39" fillId="0" borderId="0" xfId="905" applyNumberFormat="1" applyFont="1" applyFill="1" applyBorder="1" applyAlignment="1">
      <alignment horizontal="right" vertical="center"/>
    </xf>
    <xf numFmtId="0" fontId="39" fillId="0" borderId="0" xfId="524" applyFont="1" applyFill="1" applyBorder="1" applyAlignment="1">
      <alignment horizontal="right" vertical="center"/>
    </xf>
    <xf numFmtId="0" fontId="39" fillId="0" borderId="0" xfId="524" applyFont="1" applyFill="1" applyAlignment="1">
      <alignment horizontal="right" vertical="center"/>
    </xf>
    <xf numFmtId="170" fontId="39" fillId="0" borderId="0" xfId="905" applyNumberFormat="1" applyFont="1" applyFill="1" applyAlignment="1">
      <alignment horizontal="right" vertical="center"/>
    </xf>
    <xf numFmtId="0" fontId="40" fillId="0" borderId="0" xfId="524" applyFont="1" applyFill="1" applyAlignment="1">
      <alignment horizontal="right" vertical="center"/>
    </xf>
    <xf numFmtId="0" fontId="40" fillId="0" borderId="0" xfId="524" applyFont="1" applyFill="1" applyAlignment="1">
      <alignment vertical="center"/>
    </xf>
    <xf numFmtId="0" fontId="35" fillId="2" borderId="0" xfId="186" applyFill="1"/>
    <xf numFmtId="170" fontId="40" fillId="2" borderId="0" xfId="186" applyNumberFormat="1" applyFont="1" applyFill="1"/>
    <xf numFmtId="167" fontId="40" fillId="2" borderId="0" xfId="186" applyNumberFormat="1" applyFont="1" applyFill="1"/>
    <xf numFmtId="167" fontId="54" fillId="2" borderId="0" xfId="186" applyNumberFormat="1" applyFont="1" applyFill="1"/>
    <xf numFmtId="0" fontId="83" fillId="2" borderId="1" xfId="8" applyNumberFormat="1" applyFont="1" applyFill="1" applyBorder="1" applyAlignment="1" applyProtection="1">
      <alignment horizontal="left" vertical="center" wrapText="1"/>
    </xf>
    <xf numFmtId="49" fontId="83" fillId="2" borderId="1" xfId="8" applyNumberFormat="1" applyFont="1" applyFill="1" applyBorder="1" applyAlignment="1" applyProtection="1">
      <alignment horizontal="center" vertical="center" wrapText="1"/>
    </xf>
    <xf numFmtId="0" fontId="83" fillId="2" borderId="1" xfId="8" applyNumberFormat="1" applyFont="1" applyFill="1" applyBorder="1" applyAlignment="1" applyProtection="1">
      <alignment horizontal="center" vertical="center" wrapText="1"/>
    </xf>
    <xf numFmtId="170" fontId="43" fillId="2" borderId="1" xfId="8" applyNumberFormat="1" applyFont="1" applyFill="1" applyBorder="1" applyAlignment="1" applyProtection="1">
      <alignment horizontal="center" vertical="center" wrapText="1"/>
    </xf>
    <xf numFmtId="170" fontId="40" fillId="2" borderId="1" xfId="189" applyNumberFormat="1" applyFont="1" applyFill="1" applyBorder="1" applyProtection="1">
      <protection locked="0"/>
    </xf>
    <xf numFmtId="0" fontId="43" fillId="2" borderId="1" xfId="8" quotePrefix="1" applyNumberFormat="1" applyFont="1" applyFill="1" applyBorder="1" applyAlignment="1" applyProtection="1">
      <alignment horizontal="left" vertical="center" wrapText="1"/>
    </xf>
    <xf numFmtId="43" fontId="43" fillId="2" borderId="1" xfId="8" applyNumberFormat="1" applyFont="1" applyFill="1" applyBorder="1" applyAlignment="1" applyProtection="1">
      <alignment horizontal="center" vertical="center" wrapText="1"/>
    </xf>
    <xf numFmtId="172" fontId="42" fillId="2" borderId="1" xfId="8" applyNumberFormat="1" applyFont="1" applyFill="1" applyBorder="1" applyAlignment="1" applyProtection="1">
      <alignment horizontal="center" vertical="center" wrapText="1"/>
    </xf>
    <xf numFmtId="49" fontId="42" fillId="2" borderId="1" xfId="186" applyNumberFormat="1" applyFont="1" applyFill="1" applyBorder="1" applyAlignment="1" applyProtection="1">
      <alignment horizontal="left" wrapText="1"/>
    </xf>
    <xf numFmtId="49" fontId="42" fillId="2" borderId="1" xfId="186" applyNumberFormat="1" applyFont="1" applyFill="1" applyBorder="1" applyAlignment="1" applyProtection="1">
      <alignment horizontal="center" wrapText="1"/>
    </xf>
    <xf numFmtId="49" fontId="42" fillId="2" borderId="1" xfId="186" applyNumberFormat="1" applyFont="1" applyFill="1" applyBorder="1" applyAlignment="1" applyProtection="1">
      <alignment horizontal="center" vertical="center" wrapText="1"/>
    </xf>
    <xf numFmtId="49" fontId="42" fillId="2" borderId="1" xfId="186" applyNumberFormat="1" applyFont="1" applyFill="1" applyBorder="1" applyAlignment="1" applyProtection="1">
      <alignment wrapText="1"/>
    </xf>
    <xf numFmtId="49" fontId="40" fillId="2" borderId="0" xfId="186" applyNumberFormat="1" applyFont="1" applyFill="1"/>
    <xf numFmtId="0" fontId="40" fillId="2" borderId="0" xfId="186" applyFont="1" applyFill="1" applyAlignment="1">
      <alignment horizontal="left"/>
    </xf>
    <xf numFmtId="0" fontId="40" fillId="2" borderId="0" xfId="186" applyFont="1" applyFill="1" applyAlignment="1">
      <alignment horizontal="center" vertical="center"/>
    </xf>
    <xf numFmtId="0" fontId="40" fillId="2" borderId="0" xfId="186" applyFont="1" applyFill="1" applyAlignment="1">
      <alignment horizontal="right"/>
    </xf>
    <xf numFmtId="2" fontId="0" fillId="0" borderId="1" xfId="0" applyNumberFormat="1" applyBorder="1"/>
    <xf numFmtId="0" fontId="35" fillId="0" borderId="3" xfId="0" applyFont="1" applyBorder="1"/>
    <xf numFmtId="0" fontId="35" fillId="0" borderId="1" xfId="0" applyFont="1" applyBorder="1"/>
    <xf numFmtId="0" fontId="0" fillId="0" borderId="3" xfId="0" applyBorder="1"/>
    <xf numFmtId="0" fontId="38" fillId="2" borderId="0" xfId="0" applyFont="1" applyFill="1" applyAlignment="1">
      <alignment horizontal="center" vertical="center"/>
    </xf>
    <xf numFmtId="169" fontId="0" fillId="0" borderId="1" xfId="1" applyFont="1" applyBorder="1">
      <protection locked="0"/>
    </xf>
    <xf numFmtId="0" fontId="54" fillId="0" borderId="0" xfId="30" applyFont="1" applyFill="1" applyAlignment="1">
      <alignment vertical="center"/>
    </xf>
    <xf numFmtId="0" fontId="194" fillId="0" borderId="0" xfId="0" applyFont="1" applyFill="1" applyAlignment="1">
      <alignment vertical="center"/>
    </xf>
    <xf numFmtId="49" fontId="195" fillId="0" borderId="1" xfId="0" applyNumberFormat="1" applyFont="1" applyFill="1" applyBorder="1" applyAlignment="1" applyProtection="1">
      <alignment horizontal="center" vertical="center" wrapText="1"/>
    </xf>
    <xf numFmtId="170" fontId="194" fillId="0" borderId="0" xfId="2" applyNumberFormat="1" applyFont="1" applyFill="1" applyAlignment="1">
      <alignment vertical="center"/>
    </xf>
    <xf numFmtId="0" fontId="194" fillId="0" borderId="0" xfId="0" applyFont="1" applyFill="1" applyBorder="1" applyAlignment="1">
      <alignment vertical="center"/>
    </xf>
    <xf numFmtId="167" fontId="39" fillId="2" borderId="1" xfId="8" applyNumberFormat="1" applyFont="1" applyFill="1" applyBorder="1" applyAlignment="1" applyProtection="1">
      <alignment horizontal="right" vertical="center" wrapText="1"/>
    </xf>
    <xf numFmtId="167" fontId="40" fillId="2" borderId="1" xfId="8" applyNumberFormat="1" applyFont="1" applyFill="1" applyBorder="1" applyAlignment="1" applyProtection="1">
      <alignment horizontal="right" vertical="center" wrapText="1"/>
    </xf>
    <xf numFmtId="167" fontId="40" fillId="2" borderId="1" xfId="1" applyNumberFormat="1" applyFont="1" applyFill="1" applyBorder="1" applyAlignment="1" applyProtection="1">
      <alignment horizontal="right" vertical="center"/>
    </xf>
    <xf numFmtId="170" fontId="39" fillId="0" borderId="1" xfId="1431" applyNumberFormat="1" applyFont="1" applyFill="1" applyBorder="1" applyAlignment="1" applyProtection="1">
      <alignment horizontal="left" vertical="center" wrapText="1"/>
    </xf>
    <xf numFmtId="170" fontId="40" fillId="0" borderId="1" xfId="1431" applyNumberFormat="1" applyFont="1" applyFill="1" applyBorder="1" applyAlignment="1" applyProtection="1">
      <alignment horizontal="left" vertical="center" wrapText="1"/>
    </xf>
    <xf numFmtId="41" fontId="40" fillId="0" borderId="1" xfId="1355" applyNumberFormat="1" applyFont="1" applyFill="1" applyBorder="1" applyAlignment="1" applyProtection="1">
      <alignment horizontal="left" vertical="center" wrapText="1"/>
    </xf>
    <xf numFmtId="41" fontId="40" fillId="0" borderId="1" xfId="1395" applyNumberFormat="1" applyFont="1" applyFill="1" applyBorder="1" applyAlignment="1" applyProtection="1">
      <alignment horizontal="left" vertical="center" wrapText="1"/>
    </xf>
    <xf numFmtId="223" fontId="40" fillId="0" borderId="1" xfId="1395" applyNumberFormat="1" applyFont="1" applyFill="1" applyBorder="1" applyAlignment="1" applyProtection="1">
      <alignment horizontal="left" vertical="center" wrapText="1"/>
    </xf>
    <xf numFmtId="0" fontId="40" fillId="0" borderId="0" xfId="0" applyFont="1" applyFill="1" applyAlignment="1">
      <alignment horizontal="left" vertical="center" wrapText="1"/>
    </xf>
    <xf numFmtId="0" fontId="194" fillId="0" borderId="0" xfId="0" applyFont="1" applyFill="1" applyAlignment="1">
      <alignment horizontal="left" vertical="center" wrapText="1"/>
    </xf>
    <xf numFmtId="0" fontId="195" fillId="0" borderId="0" xfId="0" applyFont="1" applyFill="1" applyAlignment="1">
      <alignment horizontal="left" vertical="center" wrapText="1"/>
    </xf>
    <xf numFmtId="0" fontId="194" fillId="0" borderId="0" xfId="0" applyFont="1" applyFill="1" applyAlignment="1">
      <alignment horizontal="center" vertical="center"/>
    </xf>
    <xf numFmtId="0" fontId="196" fillId="0" borderId="0" xfId="0" applyFont="1" applyFill="1" applyAlignment="1">
      <alignment horizontal="center" vertical="center"/>
    </xf>
    <xf numFmtId="0" fontId="39" fillId="0" borderId="0" xfId="0" applyFont="1" applyFill="1" applyAlignment="1">
      <alignment horizontal="left" vertical="center" wrapText="1"/>
    </xf>
    <xf numFmtId="0" fontId="38" fillId="0" borderId="0" xfId="0" applyFont="1" applyFill="1" applyAlignment="1">
      <alignment horizontal="center" vertical="center"/>
    </xf>
    <xf numFmtId="0" fontId="39" fillId="0" borderId="0" xfId="0" applyFont="1" applyFill="1" applyAlignment="1">
      <alignment horizontal="center" vertical="center" wrapText="1"/>
    </xf>
    <xf numFmtId="0" fontId="40" fillId="0" borderId="0" xfId="0" applyFont="1" applyFill="1" applyAlignment="1">
      <alignment horizontal="center" vertical="center"/>
    </xf>
    <xf numFmtId="0" fontId="40" fillId="60" borderId="0" xfId="0" applyFont="1" applyFill="1" applyAlignment="1">
      <alignment vertical="center"/>
    </xf>
    <xf numFmtId="0" fontId="39" fillId="0" borderId="0" xfId="0" applyFont="1" applyFill="1" applyAlignment="1">
      <alignment vertical="center" wrapText="1"/>
    </xf>
    <xf numFmtId="0" fontId="40" fillId="0" borderId="0" xfId="0" applyFont="1" applyFill="1" applyAlignment="1">
      <alignment vertical="center" wrapText="1"/>
    </xf>
    <xf numFmtId="0" fontId="40" fillId="0" borderId="0" xfId="0" applyFont="1" applyFill="1" applyAlignment="1">
      <alignment vertical="center"/>
    </xf>
    <xf numFmtId="49" fontId="39" fillId="0" borderId="1" xfId="0" applyNumberFormat="1" applyFont="1" applyFill="1" applyBorder="1" applyAlignment="1" applyProtection="1">
      <alignment horizontal="center" vertical="center" wrapText="1"/>
    </xf>
    <xf numFmtId="49" fontId="39" fillId="0" borderId="3" xfId="0" applyNumberFormat="1" applyFont="1" applyFill="1" applyBorder="1" applyAlignment="1" applyProtection="1">
      <alignment horizontal="center" vertical="center" wrapText="1"/>
    </xf>
    <xf numFmtId="0" fontId="39" fillId="0" borderId="1" xfId="8" applyFont="1" applyFill="1" applyBorder="1" applyAlignment="1" applyProtection="1">
      <alignment horizontal="left" vertical="center" wrapText="1"/>
    </xf>
    <xf numFmtId="0" fontId="40" fillId="0" borderId="1" xfId="8" applyFont="1" applyFill="1" applyBorder="1" applyAlignment="1" applyProtection="1">
      <alignment horizontal="center" vertical="center" wrapText="1"/>
    </xf>
    <xf numFmtId="0" fontId="40" fillId="0" borderId="1" xfId="8" applyFont="1" applyFill="1" applyBorder="1" applyAlignment="1" applyProtection="1">
      <alignment horizontal="left" vertical="center" wrapText="1"/>
    </xf>
    <xf numFmtId="0" fontId="39" fillId="0" borderId="1" xfId="8" applyFont="1" applyFill="1" applyBorder="1" applyAlignment="1" applyProtection="1">
      <alignment horizontal="center" vertical="center" wrapText="1"/>
    </xf>
    <xf numFmtId="2" fontId="40" fillId="0" borderId="1" xfId="8" applyNumberFormat="1" applyFont="1" applyFill="1" applyBorder="1" applyAlignment="1" applyProtection="1">
      <alignment horizontal="center" vertical="center" wrapText="1"/>
    </xf>
    <xf numFmtId="0" fontId="39" fillId="0" borderId="1" xfId="8" quotePrefix="1" applyFont="1" applyFill="1" applyBorder="1" applyAlignment="1" applyProtection="1">
      <alignment horizontal="center" vertical="center" wrapText="1"/>
    </xf>
    <xf numFmtId="0" fontId="40" fillId="0" borderId="1" xfId="8" quotePrefix="1" applyFont="1" applyFill="1" applyBorder="1" applyAlignment="1" applyProtection="1">
      <alignment horizontal="center" vertical="center" wrapText="1"/>
    </xf>
    <xf numFmtId="170" fontId="40" fillId="0" borderId="0" xfId="2" applyNumberFormat="1" applyFont="1" applyFill="1" applyAlignment="1">
      <alignment vertical="center"/>
    </xf>
    <xf numFmtId="170" fontId="39" fillId="0" borderId="1" xfId="1" applyNumberFormat="1" applyFont="1" applyFill="1" applyBorder="1" applyAlignment="1" applyProtection="1">
      <alignment horizontal="center" vertical="center" wrapText="1"/>
      <protection locked="0"/>
    </xf>
    <xf numFmtId="0" fontId="55" fillId="0" borderId="0" xfId="30" applyFont="1" applyFill="1" applyAlignment="1">
      <alignment vertical="center"/>
    </xf>
    <xf numFmtId="0" fontId="199" fillId="0" borderId="1" xfId="19" applyFont="1" applyFill="1" applyBorder="1" applyAlignment="1" applyProtection="1">
      <alignment horizontal="center" vertical="center" wrapText="1"/>
    </xf>
    <xf numFmtId="170" fontId="199" fillId="0" borderId="1" xfId="1" applyNumberFormat="1" applyFont="1" applyFill="1" applyBorder="1" applyAlignment="1" applyProtection="1">
      <alignment horizontal="center" vertical="center" wrapText="1"/>
    </xf>
    <xf numFmtId="10" fontId="199" fillId="0" borderId="1" xfId="44" applyNumberFormat="1" applyFont="1" applyFill="1" applyBorder="1" applyAlignment="1" applyProtection="1">
      <alignment horizontal="center" vertical="center" wrapText="1"/>
    </xf>
    <xf numFmtId="9" fontId="40" fillId="0" borderId="1" xfId="19" applyNumberFormat="1" applyFont="1" applyFill="1" applyBorder="1" applyAlignment="1" applyProtection="1">
      <alignment horizontal="right" vertical="center" wrapText="1"/>
    </xf>
    <xf numFmtId="10" fontId="40" fillId="0" borderId="1" xfId="44" applyNumberFormat="1" applyFont="1" applyFill="1" applyBorder="1" applyAlignment="1" applyProtection="1">
      <alignment horizontal="right" vertical="center" wrapText="1"/>
    </xf>
    <xf numFmtId="223" fontId="40" fillId="0" borderId="1" xfId="1355" applyNumberFormat="1" applyFont="1" applyFill="1" applyBorder="1" applyAlignment="1" applyProtection="1">
      <alignment horizontal="left" vertical="center" wrapText="1"/>
    </xf>
    <xf numFmtId="0" fontId="39" fillId="0" borderId="1" xfId="0" applyFont="1" applyFill="1" applyBorder="1" applyAlignment="1">
      <alignment horizontal="center" vertical="center"/>
    </xf>
    <xf numFmtId="3" fontId="55" fillId="0" borderId="0" xfId="30" applyNumberFormat="1" applyFont="1" applyFill="1" applyAlignment="1">
      <alignment vertical="center"/>
    </xf>
    <xf numFmtId="0" fontId="40" fillId="0" borderId="1" xfId="0" applyFont="1" applyFill="1" applyBorder="1" applyAlignment="1">
      <alignment horizontal="center" vertical="center"/>
    </xf>
    <xf numFmtId="3" fontId="54" fillId="0" borderId="0" xfId="30" applyNumberFormat="1" applyFont="1" applyFill="1" applyAlignment="1">
      <alignment vertical="center"/>
    </xf>
    <xf numFmtId="49" fontId="38" fillId="0" borderId="1" xfId="19" applyNumberFormat="1" applyFont="1" applyFill="1" applyBorder="1" applyAlignment="1" applyProtection="1">
      <alignment horizontal="left" vertical="center" wrapText="1"/>
    </xf>
    <xf numFmtId="11" fontId="40" fillId="0" borderId="1" xfId="19" applyNumberFormat="1" applyFont="1" applyFill="1" applyBorder="1" applyAlignment="1" applyProtection="1">
      <alignment horizontal="left" vertical="center" wrapText="1"/>
    </xf>
    <xf numFmtId="41" fontId="40" fillId="0" borderId="1" xfId="1398" applyNumberFormat="1" applyFont="1" applyFill="1" applyBorder="1" applyAlignment="1" applyProtection="1">
      <alignment horizontal="left" vertical="center" wrapText="1"/>
    </xf>
    <xf numFmtId="41" fontId="40" fillId="0" borderId="1" xfId="1398" applyNumberFormat="1" applyFont="1" applyFill="1" applyBorder="1" applyAlignment="1" applyProtection="1">
      <alignment horizontal="center" vertical="center" wrapText="1"/>
    </xf>
    <xf numFmtId="0" fontId="199" fillId="0" borderId="0" xfId="0" applyFont="1" applyFill="1" applyAlignment="1">
      <alignment horizontal="right" vertical="center" wrapText="1"/>
    </xf>
    <xf numFmtId="0" fontId="200" fillId="0" borderId="0" xfId="0" applyFont="1" applyFill="1" applyAlignment="1">
      <alignment horizontal="right" vertical="center" wrapText="1"/>
    </xf>
    <xf numFmtId="0" fontId="58" fillId="0" borderId="0" xfId="0" applyFont="1" applyFill="1" applyAlignment="1">
      <alignment vertical="center" wrapText="1"/>
    </xf>
    <xf numFmtId="0" fontId="57" fillId="0" borderId="0" xfId="0" applyFont="1" applyFill="1" applyAlignment="1">
      <alignment vertical="center" wrapText="1"/>
    </xf>
    <xf numFmtId="0" fontId="54" fillId="0" borderId="0" xfId="0" applyFont="1" applyFill="1" applyBorder="1" applyAlignment="1">
      <alignment vertical="center" wrapText="1"/>
    </xf>
    <xf numFmtId="0" fontId="54" fillId="0" borderId="0" xfId="0" applyFont="1" applyFill="1" applyBorder="1" applyAlignment="1">
      <alignment horizontal="left" vertical="center" wrapText="1"/>
    </xf>
    <xf numFmtId="0" fontId="55" fillId="0" borderId="0" xfId="30" applyFont="1" applyFill="1" applyBorder="1" applyAlignment="1">
      <alignment horizontal="left" vertical="center"/>
    </xf>
    <xf numFmtId="0" fontId="54" fillId="0" borderId="0" xfId="30" applyFont="1" applyFill="1" applyBorder="1" applyAlignment="1">
      <alignment vertical="center"/>
    </xf>
    <xf numFmtId="49" fontId="42" fillId="0" borderId="1" xfId="0" applyNumberFormat="1" applyFont="1" applyFill="1" applyBorder="1" applyAlignment="1" applyProtection="1">
      <alignment horizontal="center" vertical="center" wrapText="1"/>
    </xf>
    <xf numFmtId="10" fontId="42" fillId="0" borderId="1" xfId="44" applyNumberFormat="1" applyFont="1" applyFill="1" applyBorder="1" applyAlignment="1" applyProtection="1">
      <alignment horizontal="center" vertical="center" wrapText="1"/>
    </xf>
    <xf numFmtId="10" fontId="42" fillId="0" borderId="0" xfId="44" applyNumberFormat="1" applyFont="1" applyFill="1" applyBorder="1" applyAlignment="1" applyProtection="1">
      <alignment horizontal="center" vertical="center" wrapText="1"/>
    </xf>
    <xf numFmtId="49" fontId="42" fillId="0" borderId="1" xfId="0" applyNumberFormat="1" applyFont="1" applyFill="1" applyBorder="1" applyAlignment="1" applyProtection="1">
      <alignment horizontal="left" vertical="center" wrapText="1"/>
    </xf>
    <xf numFmtId="0" fontId="39" fillId="0" borderId="1" xfId="0" applyNumberFormat="1" applyFont="1" applyFill="1" applyBorder="1" applyAlignment="1" applyProtection="1">
      <alignment horizontal="left" vertical="center" wrapText="1"/>
    </xf>
    <xf numFmtId="0" fontId="40" fillId="0" borderId="1" xfId="0" applyNumberFormat="1" applyFont="1" applyFill="1" applyBorder="1" applyAlignment="1" applyProtection="1">
      <alignment horizontal="left" vertical="center" wrapText="1"/>
    </xf>
    <xf numFmtId="41" fontId="39" fillId="0" borderId="1" xfId="1211" applyNumberFormat="1" applyFont="1" applyFill="1" applyBorder="1" applyAlignment="1" applyProtection="1">
      <alignment horizontal="right" vertical="center" wrapText="1"/>
    </xf>
    <xf numFmtId="0" fontId="42" fillId="0" borderId="0" xfId="19" applyFont="1" applyFill="1" applyBorder="1" applyAlignment="1" applyProtection="1">
      <alignment horizontal="center" vertical="center" wrapText="1"/>
    </xf>
    <xf numFmtId="0" fontId="42" fillId="0" borderId="0" xfId="19" applyFont="1" applyFill="1" applyBorder="1" applyAlignment="1" applyProtection="1">
      <alignment horizontal="left" vertical="center" wrapText="1"/>
    </xf>
    <xf numFmtId="41" fontId="40" fillId="0" borderId="1" xfId="1477" applyNumberFormat="1" applyFont="1" applyFill="1" applyBorder="1" applyAlignment="1" applyProtection="1">
      <alignment horizontal="right" vertical="center" wrapText="1"/>
    </xf>
    <xf numFmtId="41" fontId="40" fillId="0" borderId="1" xfId="1433" applyNumberFormat="1" applyFont="1" applyFill="1" applyBorder="1" applyAlignment="1" applyProtection="1">
      <alignment horizontal="right" vertical="center" wrapText="1"/>
    </xf>
    <xf numFmtId="41" fontId="40" fillId="0" borderId="1" xfId="1479" applyNumberFormat="1" applyFont="1" applyFill="1" applyBorder="1" applyAlignment="1" applyProtection="1">
      <alignment horizontal="right" vertical="center" wrapText="1"/>
    </xf>
    <xf numFmtId="41" fontId="40" fillId="0" borderId="1" xfId="1485" applyNumberFormat="1" applyFont="1" applyFill="1" applyBorder="1" applyAlignment="1" applyProtection="1">
      <alignment horizontal="right" vertical="center" wrapText="1"/>
    </xf>
    <xf numFmtId="41" fontId="40" fillId="0" borderId="1" xfId="1487" applyNumberFormat="1" applyFont="1" applyFill="1" applyBorder="1" applyAlignment="1" applyProtection="1">
      <alignment horizontal="right" vertical="center" wrapText="1"/>
    </xf>
    <xf numFmtId="41" fontId="40" fillId="0" borderId="1" xfId="1489" applyNumberFormat="1" applyFont="1" applyFill="1" applyBorder="1" applyAlignment="1" applyProtection="1">
      <alignment horizontal="right" vertical="center" wrapText="1"/>
    </xf>
    <xf numFmtId="41" fontId="40" fillId="0" borderId="1" xfId="1481" applyNumberFormat="1" applyFont="1" applyFill="1" applyBorder="1" applyAlignment="1" applyProtection="1">
      <alignment horizontal="right" vertical="center" wrapText="1"/>
    </xf>
    <xf numFmtId="0" fontId="199" fillId="0" borderId="1" xfId="0" applyFont="1" applyFill="1" applyBorder="1" applyAlignment="1" applyProtection="1">
      <alignment horizontal="center" vertical="center" wrapText="1"/>
    </xf>
    <xf numFmtId="0" fontId="199" fillId="0" borderId="1" xfId="0" applyNumberFormat="1" applyFont="1" applyFill="1" applyBorder="1" applyAlignment="1" applyProtection="1">
      <alignment horizontal="center" vertical="center" wrapText="1"/>
    </xf>
    <xf numFmtId="49" fontId="40" fillId="0" borderId="1" xfId="0" applyNumberFormat="1" applyFont="1" applyFill="1" applyBorder="1" applyAlignment="1" applyProtection="1">
      <alignment horizontal="left" vertical="center" wrapText="1"/>
    </xf>
    <xf numFmtId="10" fontId="40" fillId="0" borderId="1" xfId="44" applyNumberFormat="1" applyFont="1" applyFill="1" applyBorder="1" applyAlignment="1">
      <alignment horizontal="right" vertical="center" wrapText="1"/>
      <protection locked="0"/>
    </xf>
    <xf numFmtId="11" fontId="40" fillId="0" borderId="1" xfId="0" applyNumberFormat="1" applyFont="1" applyFill="1" applyBorder="1" applyAlignment="1" applyProtection="1">
      <alignment horizontal="left" vertical="center" wrapText="1"/>
    </xf>
    <xf numFmtId="10" fontId="40" fillId="0" borderId="1" xfId="1" applyNumberFormat="1" applyFont="1" applyFill="1" applyBorder="1" applyAlignment="1" applyProtection="1">
      <alignment horizontal="right" vertical="center" wrapText="1"/>
    </xf>
    <xf numFmtId="10" fontId="40" fillId="0" borderId="1" xfId="1" applyNumberFormat="1" applyFont="1" applyFill="1" applyBorder="1" applyAlignment="1">
      <alignment horizontal="right" vertical="center" wrapText="1"/>
      <protection locked="0"/>
    </xf>
    <xf numFmtId="10" fontId="198" fillId="0" borderId="1" xfId="1" applyNumberFormat="1" applyFont="1" applyFill="1" applyBorder="1" applyAlignment="1" applyProtection="1">
      <alignment vertical="center" wrapText="1"/>
    </xf>
    <xf numFmtId="10" fontId="40" fillId="0" borderId="1" xfId="1" applyNumberFormat="1" applyFont="1" applyFill="1" applyBorder="1" applyAlignment="1" applyProtection="1">
      <alignment vertical="center" wrapText="1"/>
    </xf>
    <xf numFmtId="170" fontId="40" fillId="0" borderId="1" xfId="1" applyNumberFormat="1" applyFont="1" applyFill="1" applyBorder="1" applyAlignment="1">
      <alignment horizontal="right" vertical="center" wrapText="1"/>
      <protection locked="0"/>
    </xf>
    <xf numFmtId="170" fontId="40" fillId="0" borderId="1" xfId="1" applyNumberFormat="1" applyFont="1" applyFill="1" applyBorder="1" applyAlignment="1" applyProtection="1">
      <alignment horizontal="right" vertical="center" wrapText="1"/>
    </xf>
    <xf numFmtId="169" fontId="40" fillId="0" borderId="1" xfId="1" applyFont="1" applyFill="1" applyBorder="1" applyAlignment="1" applyProtection="1">
      <alignment horizontal="right" vertical="center" wrapText="1"/>
    </xf>
    <xf numFmtId="170" fontId="40" fillId="0" borderId="1" xfId="1" applyNumberFormat="1" applyFont="1" applyFill="1" applyBorder="1" applyAlignment="1" applyProtection="1">
      <alignment vertical="center" wrapText="1"/>
    </xf>
    <xf numFmtId="169" fontId="40" fillId="0" borderId="1" xfId="1" applyNumberFormat="1" applyFont="1" applyFill="1" applyBorder="1" applyAlignment="1" applyProtection="1">
      <alignment vertical="center" wrapText="1"/>
    </xf>
    <xf numFmtId="172" fontId="40" fillId="0" borderId="1" xfId="1" applyNumberFormat="1" applyFont="1" applyFill="1" applyBorder="1" applyAlignment="1" applyProtection="1">
      <alignment horizontal="right" vertical="center" wrapText="1"/>
    </xf>
    <xf numFmtId="173" fontId="54" fillId="2" borderId="1" xfId="1" applyNumberFormat="1" applyFont="1" applyFill="1" applyBorder="1" applyAlignment="1">
      <alignment vertical="center" wrapText="1"/>
      <protection locked="0"/>
    </xf>
    <xf numFmtId="10" fontId="54" fillId="0" borderId="1" xfId="1" applyNumberFormat="1" applyFont="1" applyFill="1" applyBorder="1" applyAlignment="1" applyProtection="1">
      <alignment vertical="center" wrapText="1"/>
    </xf>
    <xf numFmtId="10" fontId="54" fillId="2" borderId="1" xfId="1" applyNumberFormat="1" applyFont="1" applyFill="1" applyBorder="1" applyAlignment="1" applyProtection="1">
      <alignment vertical="center" wrapText="1"/>
    </xf>
    <xf numFmtId="2" fontId="54" fillId="0" borderId="1" xfId="1" applyNumberFormat="1" applyFont="1" applyFill="1" applyBorder="1" applyAlignment="1" applyProtection="1">
      <alignment vertical="center" wrapText="1"/>
    </xf>
    <xf numFmtId="1" fontId="54" fillId="0" borderId="1" xfId="1" applyNumberFormat="1" applyFont="1" applyFill="1" applyBorder="1" applyAlignment="1" applyProtection="1">
      <alignment vertical="center" wrapText="1"/>
    </xf>
    <xf numFmtId="0" fontId="202" fillId="0" borderId="0" xfId="0" applyFont="1" applyFill="1" applyAlignment="1">
      <alignment vertical="center" wrapText="1"/>
    </xf>
    <xf numFmtId="0" fontId="54" fillId="0" borderId="0" xfId="0" applyFont="1" applyFill="1" applyAlignment="1">
      <alignment vertical="center" wrapText="1"/>
    </xf>
    <xf numFmtId="49" fontId="199" fillId="0" borderId="1" xfId="0" applyNumberFormat="1" applyFont="1" applyFill="1" applyBorder="1" applyAlignment="1" applyProtection="1">
      <alignment horizontal="center" vertical="center" wrapText="1"/>
    </xf>
    <xf numFmtId="0" fontId="42" fillId="0" borderId="1" xfId="8" applyFont="1" applyFill="1" applyBorder="1" applyAlignment="1" applyProtection="1">
      <alignment horizontal="center" vertical="center" wrapText="1"/>
    </xf>
    <xf numFmtId="0" fontId="43" fillId="0" borderId="1" xfId="8" applyFont="1" applyFill="1" applyBorder="1" applyAlignment="1" applyProtection="1">
      <alignment horizontal="center" vertical="center" wrapText="1"/>
    </xf>
    <xf numFmtId="0" fontId="42" fillId="0" borderId="1" xfId="8" applyFont="1" applyFill="1" applyBorder="1" applyAlignment="1" applyProtection="1">
      <alignment vertical="center" wrapText="1"/>
    </xf>
    <xf numFmtId="170" fontId="39" fillId="0" borderId="1" xfId="1279" applyNumberFormat="1" applyFont="1" applyFill="1" applyBorder="1" applyAlignment="1" applyProtection="1">
      <alignment horizontal="left" vertical="center" wrapText="1"/>
    </xf>
    <xf numFmtId="170" fontId="40" fillId="0" borderId="1" xfId="1279" applyNumberFormat="1" applyFont="1" applyFill="1" applyBorder="1" applyAlignment="1" applyProtection="1">
      <alignment horizontal="left" vertical="center" wrapText="1"/>
    </xf>
    <xf numFmtId="170" fontId="43" fillId="0" borderId="1" xfId="1428" applyNumberFormat="1" applyFont="1" applyFill="1" applyBorder="1" applyAlignment="1" applyProtection="1">
      <alignment horizontal="left" vertical="center" wrapText="1"/>
    </xf>
    <xf numFmtId="10" fontId="40" fillId="0" borderId="1" xfId="1" applyNumberFormat="1" applyFont="1" applyFill="1" applyBorder="1" applyAlignment="1" applyProtection="1">
      <alignment vertical="center"/>
    </xf>
    <xf numFmtId="0" fontId="40" fillId="0" borderId="0" xfId="0" applyFont="1" applyFill="1" applyBorder="1" applyAlignment="1">
      <alignment horizontal="left" vertical="center"/>
    </xf>
    <xf numFmtId="170" fontId="39" fillId="0" borderId="1" xfId="1" applyNumberFormat="1" applyFont="1" applyFill="1" applyBorder="1" applyAlignment="1" applyProtection="1">
      <alignment vertical="center"/>
    </xf>
    <xf numFmtId="43" fontId="39" fillId="0" borderId="1" xfId="1" applyNumberFormat="1" applyFont="1" applyFill="1" applyBorder="1" applyAlignment="1" applyProtection="1">
      <alignment vertical="center"/>
    </xf>
    <xf numFmtId="0" fontId="39" fillId="0" borderId="0" xfId="0" applyFont="1" applyFill="1" applyAlignment="1">
      <alignment vertical="center"/>
    </xf>
    <xf numFmtId="170" fontId="40" fillId="0" borderId="0" xfId="0" applyNumberFormat="1" applyFont="1" applyFill="1" applyAlignment="1">
      <alignment vertical="center"/>
    </xf>
    <xf numFmtId="170" fontId="40" fillId="0" borderId="1" xfId="1" applyNumberFormat="1" applyFont="1" applyFill="1" applyBorder="1" applyAlignment="1" applyProtection="1">
      <alignment vertical="center"/>
    </xf>
    <xf numFmtId="170" fontId="39" fillId="0" borderId="0" xfId="1" applyNumberFormat="1" applyFont="1" applyFill="1" applyAlignment="1">
      <alignment vertical="center"/>
      <protection locked="0"/>
    </xf>
    <xf numFmtId="169" fontId="39" fillId="0" borderId="0" xfId="1" applyFont="1" applyFill="1" applyAlignment="1">
      <alignment vertical="center"/>
      <protection locked="0"/>
    </xf>
    <xf numFmtId="10" fontId="39" fillId="0" borderId="0" xfId="44" applyNumberFormat="1" applyFont="1" applyFill="1" applyAlignment="1">
      <alignment vertical="center"/>
      <protection locked="0"/>
    </xf>
    <xf numFmtId="170" fontId="40" fillId="0" borderId="0" xfId="1" applyNumberFormat="1" applyFont="1" applyFill="1" applyAlignment="1">
      <alignment vertical="center"/>
      <protection locked="0"/>
    </xf>
    <xf numFmtId="169" fontId="40" fillId="0" borderId="0" xfId="1" applyFont="1" applyFill="1" applyAlignment="1">
      <alignment vertical="center"/>
      <protection locked="0"/>
    </xf>
    <xf numFmtId="10" fontId="40" fillId="0" borderId="0" xfId="44" applyNumberFormat="1" applyFont="1" applyFill="1" applyAlignment="1">
      <alignment vertical="center"/>
      <protection locked="0"/>
    </xf>
    <xf numFmtId="10" fontId="39" fillId="0" borderId="1" xfId="1" applyNumberFormat="1" applyFont="1" applyFill="1" applyBorder="1" applyAlignment="1" applyProtection="1">
      <alignment vertical="center"/>
    </xf>
    <xf numFmtId="170" fontId="39" fillId="0" borderId="0" xfId="0" applyNumberFormat="1" applyFont="1" applyFill="1" applyAlignment="1">
      <alignment vertical="center"/>
    </xf>
    <xf numFmtId="169" fontId="39" fillId="0" borderId="1" xfId="1" applyNumberFormat="1" applyFont="1" applyFill="1" applyBorder="1" applyAlignment="1" applyProtection="1">
      <alignment vertical="center"/>
    </xf>
    <xf numFmtId="170" fontId="201" fillId="0" borderId="0" xfId="0" applyNumberFormat="1" applyFont="1" applyFill="1" applyAlignment="1">
      <alignment vertical="center"/>
    </xf>
    <xf numFmtId="170" fontId="54" fillId="0" borderId="0" xfId="30" applyNumberFormat="1" applyFont="1" applyFill="1" applyAlignment="1">
      <alignment vertical="center"/>
    </xf>
    <xf numFmtId="9" fontId="54" fillId="0" borderId="0" xfId="30" applyNumberFormat="1" applyFont="1" applyFill="1" applyAlignment="1">
      <alignment vertical="center"/>
    </xf>
    <xf numFmtId="10" fontId="54" fillId="0" borderId="0" xfId="30" applyNumberFormat="1" applyFont="1" applyFill="1" applyAlignment="1">
      <alignment vertical="center"/>
    </xf>
    <xf numFmtId="0" fontId="55" fillId="0" borderId="0" xfId="0" applyFont="1" applyFill="1" applyBorder="1" applyAlignment="1">
      <alignment vertical="center"/>
    </xf>
    <xf numFmtId="0" fontId="54" fillId="0" borderId="0" xfId="0" applyFont="1" applyFill="1" applyBorder="1" applyAlignment="1">
      <alignment vertical="center"/>
    </xf>
    <xf numFmtId="170" fontId="54" fillId="0" borderId="0" xfId="1" applyNumberFormat="1" applyFont="1" applyFill="1" applyBorder="1" applyAlignment="1" applyProtection="1">
      <alignment vertical="center"/>
      <protection locked="0"/>
    </xf>
    <xf numFmtId="170" fontId="55" fillId="0" borderId="0" xfId="1" applyNumberFormat="1" applyFont="1" applyFill="1" applyBorder="1" applyAlignment="1" applyProtection="1">
      <alignment vertical="center"/>
      <protection locked="0"/>
    </xf>
    <xf numFmtId="0" fontId="56" fillId="0" borderId="0" xfId="0" applyFont="1" applyFill="1" applyBorder="1" applyAlignment="1">
      <alignment vertical="center"/>
    </xf>
    <xf numFmtId="170" fontId="56" fillId="0" borderId="0" xfId="1" applyNumberFormat="1" applyFont="1" applyFill="1" applyBorder="1" applyAlignment="1" applyProtection="1">
      <alignment vertical="center"/>
      <protection locked="0"/>
    </xf>
    <xf numFmtId="0" fontId="54" fillId="0" borderId="2" xfId="0" applyFont="1" applyFill="1" applyBorder="1" applyAlignment="1">
      <alignment vertical="center"/>
    </xf>
    <xf numFmtId="170" fontId="54" fillId="0" borderId="2" xfId="1" applyNumberFormat="1" applyFont="1" applyFill="1" applyBorder="1" applyAlignment="1" applyProtection="1">
      <alignment vertical="center"/>
      <protection locked="0"/>
    </xf>
    <xf numFmtId="0" fontId="54" fillId="0" borderId="0" xfId="0" applyFont="1" applyFill="1" applyAlignment="1">
      <alignment vertical="center"/>
    </xf>
    <xf numFmtId="0" fontId="54" fillId="0" borderId="0" xfId="30" applyFont="1" applyFill="1" applyAlignment="1">
      <alignment horizontal="center" vertical="center"/>
    </xf>
    <xf numFmtId="167" fontId="40" fillId="0" borderId="0" xfId="0" applyNumberFormat="1" applyFont="1" applyFill="1" applyAlignment="1">
      <alignment vertical="center"/>
    </xf>
    <xf numFmtId="49" fontId="40" fillId="0" borderId="0" xfId="0" applyNumberFormat="1" applyFont="1" applyFill="1" applyAlignment="1">
      <alignment vertical="center"/>
    </xf>
    <xf numFmtId="0" fontId="39" fillId="0" borderId="0" xfId="0" applyFont="1" applyFill="1" applyBorder="1" applyAlignment="1">
      <alignment vertical="center"/>
    </xf>
    <xf numFmtId="0" fontId="40" fillId="0" borderId="0" xfId="0" applyFont="1" applyFill="1" applyBorder="1" applyAlignment="1">
      <alignment vertical="center"/>
    </xf>
    <xf numFmtId="170" fontId="40" fillId="0" borderId="0" xfId="1" applyNumberFormat="1" applyFont="1" applyFill="1" applyBorder="1" applyAlignment="1" applyProtection="1">
      <alignment vertical="center"/>
      <protection locked="0"/>
    </xf>
    <xf numFmtId="170" fontId="39" fillId="0" borderId="0" xfId="1" applyNumberFormat="1" applyFont="1" applyFill="1" applyBorder="1" applyAlignment="1" applyProtection="1">
      <alignment vertical="center"/>
      <protection locked="0"/>
    </xf>
    <xf numFmtId="170" fontId="40" fillId="0" borderId="0" xfId="4" applyNumberFormat="1" applyFont="1" applyFill="1" applyBorder="1" applyAlignment="1">
      <alignment vertical="center"/>
    </xf>
    <xf numFmtId="0" fontId="40" fillId="0" borderId="0" xfId="30" applyFont="1" applyFill="1" applyAlignment="1">
      <alignment vertical="center"/>
    </xf>
    <xf numFmtId="0" fontId="40" fillId="0" borderId="2" xfId="0" applyFont="1" applyFill="1" applyBorder="1" applyAlignment="1">
      <alignment vertical="center"/>
    </xf>
    <xf numFmtId="170" fontId="40" fillId="0" borderId="2" xfId="1" applyNumberFormat="1" applyFont="1" applyFill="1" applyBorder="1" applyAlignment="1" applyProtection="1">
      <alignment vertical="center"/>
      <protection locked="0"/>
    </xf>
    <xf numFmtId="170" fontId="40" fillId="0" borderId="2" xfId="4" applyNumberFormat="1" applyFont="1" applyFill="1" applyBorder="1" applyAlignment="1">
      <alignment vertical="center"/>
    </xf>
    <xf numFmtId="170" fontId="39" fillId="0" borderId="1" xfId="1" applyNumberFormat="1" applyFont="1" applyFill="1" applyBorder="1" applyAlignment="1" applyProtection="1">
      <alignment horizontal="left" vertical="center" wrapText="1"/>
      <protection locked="0"/>
    </xf>
    <xf numFmtId="170" fontId="39" fillId="0" borderId="1" xfId="1" applyNumberFormat="1" applyFont="1" applyFill="1" applyBorder="1" applyAlignment="1" applyProtection="1">
      <alignment horizontal="left" vertical="center"/>
      <protection locked="0"/>
    </xf>
    <xf numFmtId="170" fontId="40" fillId="0" borderId="1" xfId="1" applyNumberFormat="1" applyFont="1" applyFill="1" applyBorder="1" applyAlignment="1" applyProtection="1">
      <alignment horizontal="left" vertical="center"/>
      <protection locked="0"/>
    </xf>
    <xf numFmtId="0" fontId="39" fillId="0" borderId="1" xfId="0" quotePrefix="1" applyFont="1" applyFill="1" applyBorder="1" applyAlignment="1">
      <alignment horizontal="center" vertical="center"/>
    </xf>
    <xf numFmtId="0" fontId="40" fillId="0" borderId="1" xfId="0" quotePrefix="1" applyFont="1" applyFill="1" applyBorder="1" applyAlignment="1">
      <alignment horizontal="center" vertical="center"/>
    </xf>
    <xf numFmtId="169" fontId="43" fillId="0" borderId="1" xfId="1467" applyNumberFormat="1" applyFont="1" applyFill="1" applyBorder="1" applyAlignment="1" applyProtection="1">
      <alignment horizontal="left" vertical="center" wrapText="1"/>
    </xf>
    <xf numFmtId="169" fontId="43" fillId="0" borderId="1" xfId="1428" applyNumberFormat="1" applyFont="1" applyFill="1" applyBorder="1" applyAlignment="1" applyProtection="1">
      <alignment horizontal="left" vertical="center" wrapText="1"/>
    </xf>
    <xf numFmtId="169" fontId="43" fillId="0" borderId="1" xfId="1469" applyNumberFormat="1" applyFont="1" applyFill="1" applyBorder="1" applyAlignment="1" applyProtection="1">
      <alignment horizontal="left" vertical="center" wrapText="1"/>
    </xf>
    <xf numFmtId="49" fontId="195" fillId="0" borderId="1" xfId="0" applyNumberFormat="1" applyFont="1" applyFill="1" applyBorder="1" applyAlignment="1" applyProtection="1">
      <alignment horizontal="left" vertical="center" wrapText="1"/>
    </xf>
    <xf numFmtId="49" fontId="195" fillId="0" borderId="1" xfId="0" applyNumberFormat="1" applyFont="1" applyFill="1" applyBorder="1" applyAlignment="1" applyProtection="1">
      <alignment vertical="center" wrapText="1"/>
    </xf>
    <xf numFmtId="0" fontId="194" fillId="0" borderId="0" xfId="0" applyFont="1" applyFill="1" applyAlignment="1">
      <alignment horizontal="left" vertical="center"/>
    </xf>
    <xf numFmtId="0" fontId="194" fillId="0" borderId="0" xfId="0" applyFont="1" applyFill="1" applyAlignment="1">
      <alignment horizontal="right" vertical="center"/>
    </xf>
    <xf numFmtId="0" fontId="195" fillId="0" borderId="0" xfId="0" applyFont="1" applyFill="1" applyBorder="1" applyAlignment="1">
      <alignment vertical="center"/>
    </xf>
    <xf numFmtId="170" fontId="194" fillId="0" borderId="0" xfId="1" applyNumberFormat="1" applyFont="1" applyFill="1" applyBorder="1" applyAlignment="1" applyProtection="1">
      <alignment vertical="center"/>
      <protection locked="0"/>
    </xf>
    <xf numFmtId="170" fontId="195" fillId="0" borderId="0" xfId="1" applyNumberFormat="1" applyFont="1" applyFill="1" applyBorder="1" applyAlignment="1" applyProtection="1">
      <alignment vertical="center"/>
      <protection locked="0"/>
    </xf>
    <xf numFmtId="0" fontId="196" fillId="0" borderId="0" xfId="0" applyFont="1" applyFill="1" applyBorder="1" applyAlignment="1">
      <alignment vertical="center"/>
    </xf>
    <xf numFmtId="170" fontId="196" fillId="0" borderId="0" xfId="1" applyNumberFormat="1" applyFont="1" applyFill="1" applyBorder="1" applyAlignment="1" applyProtection="1">
      <alignment vertical="center"/>
      <protection locked="0"/>
    </xf>
    <xf numFmtId="0" fontId="194" fillId="0" borderId="2" xfId="0" applyFont="1" applyFill="1" applyBorder="1" applyAlignment="1">
      <alignment vertical="center"/>
    </xf>
    <xf numFmtId="170" fontId="194" fillId="0" borderId="2" xfId="1" applyNumberFormat="1" applyFont="1" applyFill="1" applyBorder="1" applyAlignment="1" applyProtection="1">
      <alignment vertical="center"/>
      <protection locked="0"/>
    </xf>
    <xf numFmtId="170" fontId="195" fillId="0" borderId="0" xfId="1" applyNumberFormat="1" applyFont="1" applyFill="1" applyBorder="1" applyAlignment="1" applyProtection="1">
      <alignment horizontal="left" vertical="center"/>
      <protection locked="0"/>
    </xf>
    <xf numFmtId="0" fontId="195" fillId="0" borderId="0" xfId="0" applyFont="1" applyFill="1" applyAlignment="1">
      <alignment vertical="center"/>
    </xf>
    <xf numFmtId="0" fontId="40" fillId="0" borderId="0" xfId="0" applyFont="1" applyAlignment="1">
      <alignment vertical="center"/>
    </xf>
    <xf numFmtId="10" fontId="40" fillId="0" borderId="0" xfId="44" applyNumberFormat="1" applyFont="1" applyFill="1" applyAlignment="1" applyProtection="1">
      <alignment vertical="center"/>
    </xf>
    <xf numFmtId="170" fontId="40" fillId="0" borderId="0" xfId="4" applyNumberFormat="1" applyFont="1" applyFill="1" applyAlignment="1">
      <alignment vertical="center"/>
    </xf>
    <xf numFmtId="0" fontId="40" fillId="0" borderId="0" xfId="0" applyFont="1" applyFill="1" applyAlignment="1">
      <alignment horizontal="left" vertical="center"/>
    </xf>
    <xf numFmtId="49" fontId="40" fillId="0" borderId="0" xfId="19" applyNumberFormat="1" applyFont="1" applyFill="1" applyBorder="1" applyAlignment="1" applyProtection="1">
      <alignment horizontal="left" vertical="center" wrapText="1"/>
    </xf>
    <xf numFmtId="167" fontId="40" fillId="0" borderId="0" xfId="30" applyNumberFormat="1" applyFont="1" applyFill="1" applyBorder="1" applyAlignment="1" applyProtection="1">
      <alignment horizontal="right" vertical="center" wrapText="1"/>
    </xf>
    <xf numFmtId="10" fontId="40" fillId="0" borderId="0" xfId="44" applyNumberFormat="1" applyFont="1" applyFill="1" applyBorder="1" applyAlignment="1">
      <alignment horizontal="right" vertical="center" wrapText="1"/>
      <protection locked="0"/>
    </xf>
    <xf numFmtId="170" fontId="54" fillId="0" borderId="0" xfId="1" applyNumberFormat="1" applyFont="1" applyFill="1" applyAlignment="1" applyProtection="1">
      <alignment horizontal="right" vertical="center"/>
    </xf>
    <xf numFmtId="10" fontId="54" fillId="0" borderId="0" xfId="44" applyNumberFormat="1" applyFont="1" applyFill="1" applyAlignment="1" applyProtection="1">
      <alignment horizontal="right" vertical="center"/>
    </xf>
    <xf numFmtId="0" fontId="55" fillId="0" borderId="0" xfId="0" applyFont="1" applyFill="1" applyAlignment="1">
      <alignment vertical="center"/>
    </xf>
    <xf numFmtId="170" fontId="54" fillId="0" borderId="0" xfId="1" applyNumberFormat="1" applyFont="1" applyFill="1" applyAlignment="1" applyProtection="1">
      <alignment vertical="center"/>
      <protection locked="0"/>
    </xf>
    <xf numFmtId="170" fontId="55" fillId="0" borderId="0" xfId="1" applyNumberFormat="1" applyFont="1" applyFill="1" applyAlignment="1" applyProtection="1">
      <alignment vertical="center"/>
      <protection locked="0"/>
    </xf>
    <xf numFmtId="0" fontId="56" fillId="0" borderId="0" xfId="0" applyFont="1" applyFill="1" applyAlignment="1">
      <alignment vertical="center"/>
    </xf>
    <xf numFmtId="170" fontId="56" fillId="0" borderId="0" xfId="1" applyNumberFormat="1" applyFont="1" applyFill="1" applyAlignment="1" applyProtection="1">
      <alignment vertical="center"/>
      <protection locked="0"/>
    </xf>
    <xf numFmtId="170" fontId="54" fillId="0" borderId="2" xfId="1" applyNumberFormat="1" applyFont="1" applyFill="1" applyBorder="1" applyAlignment="1" applyProtection="1">
      <alignment horizontal="right" vertical="center"/>
    </xf>
    <xf numFmtId="10" fontId="54" fillId="0" borderId="2" xfId="44" applyNumberFormat="1" applyFont="1" applyFill="1" applyBorder="1" applyAlignment="1" applyProtection="1">
      <alignment horizontal="right" vertical="center"/>
    </xf>
    <xf numFmtId="170" fontId="54" fillId="0" borderId="0" xfId="1" applyNumberFormat="1" applyFont="1" applyFill="1" applyBorder="1" applyAlignment="1" applyProtection="1">
      <alignment vertical="center"/>
    </xf>
    <xf numFmtId="0" fontId="43" fillId="0" borderId="1" xfId="8" applyFont="1" applyFill="1" applyBorder="1" applyAlignment="1" applyProtection="1">
      <alignment vertical="center" wrapText="1"/>
    </xf>
    <xf numFmtId="0" fontId="40" fillId="0" borderId="0" xfId="0" applyFont="1" applyFill="1" applyAlignment="1">
      <alignment horizontal="left" vertical="center" wrapText="1"/>
    </xf>
    <xf numFmtId="0" fontId="40" fillId="2" borderId="0" xfId="187" applyFont="1" applyFill="1" applyAlignment="1">
      <alignment horizontal="left" vertical="center" wrapText="1"/>
    </xf>
    <xf numFmtId="0" fontId="82" fillId="2" borderId="0" xfId="186" applyFont="1" applyFill="1" applyAlignment="1">
      <alignment horizontal="right" vertical="center" wrapText="1"/>
    </xf>
    <xf numFmtId="0" fontId="36" fillId="2" borderId="0" xfId="186" applyFont="1" applyFill="1" applyAlignment="1">
      <alignment horizontal="right" vertical="center" wrapText="1"/>
    </xf>
    <xf numFmtId="0" fontId="37" fillId="2" borderId="0" xfId="186" applyFont="1" applyFill="1" applyAlignment="1">
      <alignment horizontal="center" vertical="center" wrapText="1"/>
    </xf>
    <xf numFmtId="0" fontId="48" fillId="2" borderId="0" xfId="187" applyFont="1" applyFill="1" applyAlignment="1">
      <alignment horizontal="center" vertical="center"/>
    </xf>
    <xf numFmtId="0" fontId="39" fillId="2" borderId="0" xfId="187" applyFont="1" applyFill="1" applyAlignment="1">
      <alignment horizontal="left" vertical="center" wrapText="1"/>
    </xf>
    <xf numFmtId="0" fontId="40" fillId="2" borderId="0" xfId="43" applyFont="1" applyFill="1" applyAlignment="1">
      <alignment horizontal="center" vertical="center"/>
    </xf>
    <xf numFmtId="0" fontId="40" fillId="2" borderId="0" xfId="186" applyFont="1" applyFill="1" applyAlignment="1">
      <alignment horizontal="center" vertical="top"/>
    </xf>
    <xf numFmtId="0" fontId="41" fillId="2" borderId="0" xfId="186" applyFont="1" applyFill="1" applyBorder="1" applyAlignment="1">
      <alignment horizontal="center" vertical="center"/>
    </xf>
    <xf numFmtId="0" fontId="39" fillId="2" borderId="0" xfId="186" applyFont="1" applyFill="1" applyAlignment="1">
      <alignment horizontal="center"/>
    </xf>
    <xf numFmtId="49" fontId="39" fillId="0" borderId="3" xfId="0" applyNumberFormat="1" applyFont="1" applyFill="1" applyBorder="1" applyAlignment="1" applyProtection="1">
      <alignment horizontal="center" vertical="center" wrapText="1"/>
    </xf>
    <xf numFmtId="49" fontId="39" fillId="0" borderId="4" xfId="0" applyNumberFormat="1" applyFont="1" applyFill="1" applyBorder="1" applyAlignment="1" applyProtection="1">
      <alignment horizontal="center" vertical="center" wrapText="1"/>
    </xf>
    <xf numFmtId="49" fontId="39" fillId="0" borderId="5" xfId="0" applyNumberFormat="1" applyFont="1" applyFill="1" applyBorder="1" applyAlignment="1" applyProtection="1">
      <alignment horizontal="center" vertical="center" wrapText="1"/>
    </xf>
    <xf numFmtId="49" fontId="39" fillId="0" borderId="6" xfId="0" applyNumberFormat="1" applyFont="1" applyFill="1" applyBorder="1" applyAlignment="1" applyProtection="1">
      <alignment horizontal="center" vertical="center" wrapText="1"/>
    </xf>
    <xf numFmtId="0" fontId="39" fillId="0" borderId="0" xfId="0" applyFont="1" applyFill="1" applyAlignment="1">
      <alignment horizontal="left" vertical="center" wrapText="1"/>
    </xf>
    <xf numFmtId="0" fontId="39" fillId="0" borderId="0" xfId="0" applyFont="1" applyFill="1" applyAlignment="1">
      <alignment horizontal="right" vertical="center" wrapText="1"/>
    </xf>
    <xf numFmtId="0" fontId="40" fillId="0" borderId="0" xfId="0" applyFont="1" applyFill="1" applyAlignment="1">
      <alignment horizontal="right" vertical="center" wrapText="1"/>
    </xf>
    <xf numFmtId="0" fontId="39" fillId="0" borderId="0" xfId="0" applyFont="1" applyFill="1" applyAlignment="1">
      <alignment horizontal="center" vertical="center" wrapText="1"/>
    </xf>
    <xf numFmtId="0" fontId="40" fillId="0" borderId="0" xfId="0" applyFont="1" applyFill="1" applyAlignment="1">
      <alignment horizontal="center" vertical="center"/>
    </xf>
    <xf numFmtId="0" fontId="194" fillId="0" borderId="0" xfId="0" applyFont="1" applyFill="1" applyAlignment="1">
      <alignment horizontal="center" vertical="center"/>
    </xf>
    <xf numFmtId="0" fontId="195" fillId="0" borderId="0" xfId="0" applyFont="1" applyFill="1" applyAlignment="1">
      <alignment horizontal="center" vertical="center"/>
    </xf>
    <xf numFmtId="0" fontId="194" fillId="0" borderId="0" xfId="43" applyFont="1" applyFill="1" applyAlignment="1">
      <alignment horizontal="center" vertical="center"/>
    </xf>
    <xf numFmtId="0" fontId="194" fillId="0" borderId="0" xfId="0" applyFont="1" applyFill="1" applyBorder="1" applyAlignment="1">
      <alignment horizontal="center" vertical="center"/>
    </xf>
    <xf numFmtId="0" fontId="195" fillId="0" borderId="0" xfId="0" applyFont="1" applyFill="1" applyAlignment="1">
      <alignment horizontal="left" vertical="center" wrapText="1"/>
    </xf>
    <xf numFmtId="0" fontId="194" fillId="0" borderId="0" xfId="0" applyFont="1" applyFill="1" applyAlignment="1">
      <alignment horizontal="left" vertical="center" wrapText="1"/>
    </xf>
    <xf numFmtId="0" fontId="195" fillId="0" borderId="0" xfId="0" applyFont="1" applyFill="1" applyAlignment="1">
      <alignment horizontal="right" vertical="center" wrapText="1"/>
    </xf>
    <xf numFmtId="0" fontId="196" fillId="0" borderId="0" xfId="0" applyFont="1" applyFill="1" applyAlignment="1">
      <alignment horizontal="right" vertical="center" wrapText="1"/>
    </xf>
    <xf numFmtId="0" fontId="195" fillId="0" borderId="0" xfId="0" applyFont="1" applyFill="1" applyAlignment="1">
      <alignment horizontal="center" vertical="center" wrapText="1"/>
    </xf>
    <xf numFmtId="0" fontId="196" fillId="0" borderId="0" xfId="0" applyFont="1" applyFill="1" applyAlignment="1">
      <alignment horizontal="center" vertical="center"/>
    </xf>
    <xf numFmtId="0" fontId="199" fillId="0" borderId="0" xfId="0" applyFont="1" applyFill="1" applyAlignment="1">
      <alignment horizontal="right" vertical="center" wrapText="1"/>
    </xf>
    <xf numFmtId="0" fontId="200" fillId="0" borderId="0" xfId="0" applyFont="1" applyFill="1" applyAlignment="1">
      <alignment horizontal="right" vertical="center" wrapText="1"/>
    </xf>
    <xf numFmtId="0" fontId="38" fillId="0" borderId="0" xfId="0" applyFont="1" applyFill="1" applyAlignment="1">
      <alignment horizontal="center" vertical="center"/>
    </xf>
    <xf numFmtId="0" fontId="40" fillId="0" borderId="1" xfId="0" applyFont="1" applyFill="1" applyBorder="1" applyAlignment="1">
      <alignment horizontal="center" vertical="center"/>
    </xf>
    <xf numFmtId="49" fontId="199" fillId="0" borderId="1" xfId="0" applyNumberFormat="1" applyFont="1" applyFill="1" applyBorder="1" applyAlignment="1" applyProtection="1">
      <alignment horizontal="center" vertical="center" wrapText="1"/>
    </xf>
    <xf numFmtId="0" fontId="43" fillId="0" borderId="5" xfId="8" applyFont="1" applyFill="1" applyBorder="1" applyAlignment="1" applyProtection="1">
      <alignment horizontal="center" vertical="center" wrapText="1"/>
    </xf>
    <xf numFmtId="0" fontId="43" fillId="0" borderId="6" xfId="8" applyFont="1" applyFill="1" applyBorder="1" applyAlignment="1" applyProtection="1">
      <alignment horizontal="center" vertical="center" wrapText="1"/>
    </xf>
    <xf numFmtId="0" fontId="40" fillId="2" borderId="0" xfId="0" applyFont="1" applyFill="1" applyAlignment="1">
      <alignment horizontal="left" vertical="center" wrapText="1"/>
    </xf>
    <xf numFmtId="0" fontId="39" fillId="2" borderId="0" xfId="0" applyFont="1" applyFill="1" applyAlignment="1">
      <alignment horizontal="left" vertical="center" wrapText="1"/>
    </xf>
    <xf numFmtId="0" fontId="57" fillId="2" borderId="0" xfId="0" applyFont="1" applyFill="1" applyAlignment="1">
      <alignment horizontal="left" vertical="center" wrapText="1"/>
    </xf>
    <xf numFmtId="0" fontId="58" fillId="2" borderId="0" xfId="0" applyFont="1" applyFill="1" applyAlignment="1">
      <alignment horizontal="left" vertical="center" wrapText="1"/>
    </xf>
    <xf numFmtId="0" fontId="45" fillId="2" borderId="0" xfId="0" applyFont="1" applyFill="1" applyAlignment="1">
      <alignment horizontal="left" vertical="center" wrapText="1"/>
    </xf>
    <xf numFmtId="0" fontId="59" fillId="2" borderId="0" xfId="0" applyFont="1" applyFill="1" applyAlignment="1">
      <alignment horizontal="right" vertical="center" wrapText="1"/>
    </xf>
    <xf numFmtId="0" fontId="36" fillId="2" borderId="0" xfId="0" applyFont="1" applyFill="1" applyAlignment="1">
      <alignment horizontal="right" vertical="center" wrapText="1"/>
    </xf>
    <xf numFmtId="0" fontId="37" fillId="2" borderId="0" xfId="0" applyFont="1" applyFill="1" applyAlignment="1">
      <alignment horizontal="center" vertical="center" wrapText="1"/>
    </xf>
    <xf numFmtId="0" fontId="38" fillId="2" borderId="0" xfId="0" applyFont="1" applyFill="1" applyAlignment="1">
      <alignment horizontal="center" vertical="center"/>
    </xf>
    <xf numFmtId="0" fontId="55" fillId="4" borderId="5" xfId="30" applyFont="1" applyFill="1" applyBorder="1" applyAlignment="1">
      <alignment horizontal="center" vertical="center" wrapText="1"/>
    </xf>
    <xf numFmtId="0" fontId="55" fillId="4" borderId="6" xfId="30" applyFont="1" applyFill="1" applyBorder="1" applyAlignment="1">
      <alignment horizontal="center" vertical="center" wrapText="1"/>
    </xf>
    <xf numFmtId="0" fontId="55" fillId="4" borderId="3" xfId="30" applyFont="1" applyFill="1" applyBorder="1" applyAlignment="1">
      <alignment horizontal="center" vertical="center" wrapText="1"/>
    </xf>
    <xf numFmtId="0" fontId="55" fillId="4" borderId="4" xfId="30" applyFont="1" applyFill="1" applyBorder="1" applyAlignment="1">
      <alignment horizontal="center" vertical="center" wrapText="1"/>
    </xf>
    <xf numFmtId="0" fontId="42" fillId="4" borderId="5" xfId="30" applyFont="1" applyFill="1" applyBorder="1" applyAlignment="1" applyProtection="1">
      <alignment horizontal="center" vertical="center" wrapText="1"/>
    </xf>
    <xf numFmtId="0" fontId="42" fillId="4" borderId="6" xfId="30" applyFont="1" applyFill="1" applyBorder="1" applyAlignment="1" applyProtection="1">
      <alignment horizontal="center" vertical="center" wrapText="1"/>
    </xf>
    <xf numFmtId="0" fontId="188" fillId="2" borderId="2" xfId="902" applyFont="1" applyFill="1" applyBorder="1" applyAlignment="1">
      <alignment horizontal="left"/>
    </xf>
    <xf numFmtId="0" fontId="55" fillId="4" borderId="5" xfId="902" applyFont="1" applyFill="1" applyBorder="1" applyAlignment="1">
      <alignment horizontal="center" vertical="center" wrapText="1"/>
    </xf>
    <xf numFmtId="0" fontId="55" fillId="4" borderId="6" xfId="902" applyFont="1" applyFill="1" applyBorder="1" applyAlignment="1">
      <alignment horizontal="center" vertical="center" wrapText="1"/>
    </xf>
    <xf numFmtId="0" fontId="55" fillId="4" borderId="1" xfId="902" applyFont="1" applyFill="1" applyBorder="1" applyAlignment="1">
      <alignment horizontal="center" vertical="center" wrapText="1"/>
    </xf>
    <xf numFmtId="0" fontId="56" fillId="2" borderId="17" xfId="902" applyFont="1" applyFill="1" applyBorder="1" applyAlignment="1">
      <alignment horizontal="left"/>
    </xf>
    <xf numFmtId="0" fontId="40" fillId="2" borderId="0" xfId="901" applyFont="1" applyFill="1" applyAlignment="1">
      <alignment horizontal="left" vertical="center" wrapText="1"/>
    </xf>
    <xf numFmtId="0" fontId="58" fillId="2" borderId="0" xfId="901" applyFont="1" applyFill="1" applyAlignment="1">
      <alignment horizontal="left" vertical="center" wrapText="1"/>
    </xf>
    <xf numFmtId="0" fontId="39" fillId="2" borderId="0" xfId="901" applyFont="1" applyFill="1" applyAlignment="1">
      <alignment horizontal="left" vertical="center" wrapText="1"/>
    </xf>
    <xf numFmtId="0" fontId="187" fillId="2" borderId="0" xfId="901" applyFont="1" applyFill="1" applyAlignment="1">
      <alignment horizontal="left" vertical="center" wrapText="1"/>
    </xf>
    <xf numFmtId="0" fontId="186" fillId="2" borderId="0" xfId="901" applyFont="1" applyFill="1" applyAlignment="1">
      <alignment horizontal="right" vertical="center" wrapText="1"/>
    </xf>
    <xf numFmtId="0" fontId="36" fillId="2" borderId="0" xfId="901" applyFont="1" applyFill="1" applyAlignment="1">
      <alignment horizontal="right" vertical="center" wrapText="1"/>
    </xf>
    <xf numFmtId="0" fontId="37" fillId="2" borderId="0" xfId="901" applyFont="1" applyFill="1" applyAlignment="1">
      <alignment horizontal="center" vertical="center" wrapText="1"/>
    </xf>
    <xf numFmtId="15" fontId="38" fillId="2" borderId="0" xfId="901" applyNumberFormat="1" applyFont="1" applyFill="1" applyAlignment="1">
      <alignment horizontal="center" vertical="center"/>
    </xf>
    <xf numFmtId="0" fontId="38" fillId="2" borderId="0" xfId="901" applyFont="1" applyFill="1" applyAlignment="1">
      <alignment horizontal="center" vertical="center"/>
    </xf>
    <xf numFmtId="0" fontId="38" fillId="0" borderId="17" xfId="901" applyFont="1" applyFill="1" applyBorder="1" applyAlignment="1">
      <alignment horizontal="left" vertical="center"/>
    </xf>
    <xf numFmtId="0" fontId="39" fillId="4" borderId="5" xfId="19" applyNumberFormat="1" applyFont="1" applyFill="1" applyBorder="1" applyAlignment="1" applyProtection="1">
      <alignment horizontal="center" vertical="center" wrapText="1"/>
    </xf>
    <xf numFmtId="0" fontId="39" fillId="4" borderId="6" xfId="19" applyNumberFormat="1" applyFont="1" applyFill="1" applyBorder="1" applyAlignment="1" applyProtection="1">
      <alignment horizontal="center" vertical="center" wrapText="1"/>
    </xf>
    <xf numFmtId="170" fontId="39" fillId="4" borderId="3" xfId="905" applyNumberFormat="1" applyFont="1" applyFill="1" applyBorder="1" applyAlignment="1" applyProtection="1">
      <alignment horizontal="center" vertical="center" wrapText="1"/>
    </xf>
    <xf numFmtId="170" fontId="39" fillId="4" borderId="4" xfId="905" applyNumberFormat="1" applyFont="1" applyFill="1" applyBorder="1" applyAlignment="1" applyProtection="1">
      <alignment horizontal="center" vertical="center" wrapText="1"/>
    </xf>
    <xf numFmtId="0" fontId="40" fillId="0" borderId="0" xfId="901" applyFont="1" applyFill="1" applyAlignment="1">
      <alignment vertical="center" wrapText="1"/>
    </xf>
    <xf numFmtId="3" fontId="40" fillId="0" borderId="0" xfId="902" applyNumberFormat="1" applyFont="1" applyFill="1" applyAlignment="1">
      <alignment horizontal="left" vertical="center" wrapText="1"/>
    </xf>
    <xf numFmtId="3" fontId="58" fillId="0" borderId="0" xfId="902" applyNumberFormat="1" applyFont="1" applyFill="1" applyAlignment="1">
      <alignment horizontal="left" vertical="center" wrapText="1"/>
    </xf>
    <xf numFmtId="3" fontId="39" fillId="0" borderId="0" xfId="902" applyNumberFormat="1" applyFont="1" applyFill="1" applyAlignment="1">
      <alignment horizontal="left" vertical="center" wrapText="1"/>
    </xf>
    <xf numFmtId="0" fontId="187" fillId="0" borderId="0" xfId="901" applyFont="1" applyFill="1" applyAlignment="1">
      <alignment vertical="center" wrapText="1"/>
    </xf>
    <xf numFmtId="3" fontId="58" fillId="0" borderId="0" xfId="945" applyNumberFormat="1" applyFont="1" applyFill="1" applyAlignment="1">
      <alignment horizontal="left" vertical="center" wrapText="1"/>
    </xf>
    <xf numFmtId="0" fontId="39" fillId="2" borderId="0" xfId="901" applyFont="1" applyFill="1" applyAlignment="1">
      <alignment horizontal="right" vertical="center" wrapText="1"/>
    </xf>
    <xf numFmtId="0" fontId="38" fillId="2" borderId="0" xfId="901" applyFont="1" applyFill="1" applyAlignment="1">
      <alignment horizontal="right" vertical="center" wrapText="1"/>
    </xf>
    <xf numFmtId="0" fontId="37" fillId="0" borderId="0" xfId="901" applyFont="1" applyFill="1" applyAlignment="1">
      <alignment horizontal="center" vertical="center" wrapText="1"/>
    </xf>
    <xf numFmtId="15" fontId="38" fillId="0" borderId="0" xfId="901" applyNumberFormat="1" applyFont="1" applyFill="1" applyAlignment="1">
      <alignment horizontal="center" vertical="center"/>
    </xf>
    <xf numFmtId="0" fontId="38" fillId="0" borderId="0" xfId="901" applyFont="1" applyFill="1" applyAlignment="1">
      <alignment horizontal="center" vertical="center"/>
    </xf>
    <xf numFmtId="3" fontId="40" fillId="0" borderId="0" xfId="945" applyNumberFormat="1" applyFont="1" applyFill="1" applyAlignment="1">
      <alignment horizontal="left" vertical="center" wrapText="1"/>
    </xf>
    <xf numFmtId="0" fontId="58" fillId="0" borderId="0" xfId="901" applyFont="1" applyFill="1" applyAlignment="1">
      <alignment vertical="center" wrapText="1"/>
    </xf>
    <xf numFmtId="0" fontId="39" fillId="0" borderId="5" xfId="19" applyNumberFormat="1" applyFont="1" applyFill="1" applyBorder="1" applyAlignment="1" applyProtection="1">
      <alignment horizontal="center" vertical="center" wrapText="1"/>
    </xf>
    <xf numFmtId="0" fontId="39" fillId="0" borderId="6" xfId="19" applyNumberFormat="1" applyFont="1" applyFill="1" applyBorder="1" applyAlignment="1" applyProtection="1">
      <alignment horizontal="center" vertical="center" wrapText="1"/>
    </xf>
    <xf numFmtId="170" fontId="39" fillId="0" borderId="3" xfId="905" applyNumberFormat="1" applyFont="1" applyFill="1" applyBorder="1" applyAlignment="1" applyProtection="1">
      <alignment horizontal="center" vertical="center" wrapText="1"/>
    </xf>
    <xf numFmtId="170" fontId="39" fillId="0" borderId="4" xfId="905" applyNumberFormat="1" applyFont="1" applyFill="1" applyBorder="1" applyAlignment="1" applyProtection="1">
      <alignment horizontal="center" vertical="center" wrapText="1"/>
    </xf>
    <xf numFmtId="170" fontId="39" fillId="0" borderId="5" xfId="905" applyNumberFormat="1" applyFont="1" applyFill="1" applyBorder="1" applyAlignment="1" applyProtection="1">
      <alignment horizontal="center" vertical="center" wrapText="1"/>
    </xf>
    <xf numFmtId="170" fontId="39" fillId="0" borderId="6" xfId="905" applyNumberFormat="1" applyFont="1" applyFill="1" applyBorder="1" applyAlignment="1" applyProtection="1">
      <alignment horizontal="center" vertical="center" wrapText="1"/>
    </xf>
    <xf numFmtId="3" fontId="39" fillId="0" borderId="0" xfId="945" applyNumberFormat="1" applyFont="1" applyFill="1" applyAlignment="1">
      <alignment horizontal="left" vertical="center" wrapText="1"/>
    </xf>
    <xf numFmtId="0" fontId="39" fillId="60" borderId="0" xfId="901" applyFont="1" applyFill="1" applyAlignment="1">
      <alignment horizontal="right" wrapText="1"/>
    </xf>
    <xf numFmtId="0" fontId="38" fillId="60" borderId="0" xfId="901" applyFont="1" applyFill="1" applyAlignment="1">
      <alignment horizontal="right" vertical="center" wrapText="1"/>
    </xf>
    <xf numFmtId="0" fontId="55" fillId="0" borderId="0" xfId="901" applyFont="1" applyFill="1" applyAlignment="1">
      <alignment horizontal="center"/>
    </xf>
    <xf numFmtId="0" fontId="54" fillId="0" borderId="0" xfId="901" applyFont="1" applyFill="1" applyAlignment="1">
      <alignment horizontal="center"/>
    </xf>
    <xf numFmtId="0" fontId="39" fillId="0" borderId="3" xfId="19" applyNumberFormat="1" applyFont="1" applyFill="1" applyBorder="1" applyAlignment="1" applyProtection="1">
      <alignment horizontal="center" vertical="center" wrapText="1"/>
    </xf>
    <xf numFmtId="0" fontId="39" fillId="0" borderId="4" xfId="19" applyNumberFormat="1" applyFont="1" applyFill="1" applyBorder="1" applyAlignment="1" applyProtection="1">
      <alignment horizontal="center" vertical="center" wrapText="1"/>
    </xf>
    <xf numFmtId="0" fontId="39" fillId="0" borderId="38" xfId="19" applyNumberFormat="1" applyFont="1" applyFill="1" applyBorder="1" applyAlignment="1" applyProtection="1">
      <alignment horizontal="center" vertical="center" wrapText="1"/>
    </xf>
    <xf numFmtId="0" fontId="39" fillId="0" borderId="39" xfId="19" applyNumberFormat="1" applyFont="1" applyFill="1" applyBorder="1" applyAlignment="1" applyProtection="1">
      <alignment horizontal="center" vertical="center" wrapText="1"/>
    </xf>
    <xf numFmtId="0" fontId="54" fillId="0" borderId="0" xfId="901" applyFont="1" applyFill="1" applyAlignment="1">
      <alignment vertical="center" wrapText="1"/>
    </xf>
    <xf numFmtId="3" fontId="41" fillId="0" borderId="0" xfId="945" applyNumberFormat="1" applyFont="1" applyFill="1" applyAlignment="1">
      <alignment horizontal="left" vertical="center" wrapText="1"/>
    </xf>
    <xf numFmtId="3" fontId="45" fillId="0" borderId="0" xfId="945" applyNumberFormat="1" applyFont="1" applyFill="1" applyAlignment="1">
      <alignment horizontal="left" vertical="center" wrapText="1"/>
    </xf>
    <xf numFmtId="0" fontId="55" fillId="60" borderId="0" xfId="901" applyFont="1" applyFill="1" applyAlignment="1">
      <alignment horizontal="right" vertical="center" wrapText="1"/>
    </xf>
    <xf numFmtId="0" fontId="56" fillId="60" borderId="0" xfId="901" applyFont="1" applyFill="1" applyAlignment="1">
      <alignment horizontal="right" vertical="center" wrapText="1"/>
    </xf>
    <xf numFmtId="0" fontId="190" fillId="0" borderId="0" xfId="901" applyFont="1" applyFill="1" applyAlignment="1">
      <alignment horizontal="center" vertical="center" wrapText="1"/>
    </xf>
    <xf numFmtId="15" fontId="56" fillId="0" borderId="0" xfId="901" applyNumberFormat="1" applyFont="1" applyFill="1" applyAlignment="1">
      <alignment horizontal="center" vertical="center"/>
    </xf>
    <xf numFmtId="0" fontId="56" fillId="0" borderId="0" xfId="901" applyFont="1" applyFill="1" applyAlignment="1">
      <alignment horizontal="center" vertical="center"/>
    </xf>
    <xf numFmtId="173" fontId="54" fillId="0" borderId="1" xfId="1" applyNumberFormat="1" applyFont="1" applyFill="1" applyBorder="1" applyAlignment="1">
      <alignment vertical="center" wrapText="1"/>
      <protection locked="0"/>
    </xf>
  </cellXfs>
  <cellStyles count="1510">
    <cellStyle name="_x0001_" xfId="191"/>
    <cellStyle name=" 1" xfId="192"/>
    <cellStyle name=" 1 2" xfId="193"/>
    <cellStyle name=" 1 3" xfId="194"/>
    <cellStyle name="." xfId="195"/>
    <cellStyle name="??" xfId="196"/>
    <cellStyle name="?? [0.00]_ Att. 1- Cover" xfId="197"/>
    <cellStyle name="?? [0]" xfId="198"/>
    <cellStyle name="?? [0] 2" xfId="199"/>
    <cellStyle name="?? 2" xfId="200"/>
    <cellStyle name="?? 3" xfId="201"/>
    <cellStyle name="?? 4" xfId="202"/>
    <cellStyle name="?? 5" xfId="203"/>
    <cellStyle name="?? 6" xfId="204"/>
    <cellStyle name="?? 7" xfId="205"/>
    <cellStyle name="?_x001d_??%U©÷u&amp;H©÷9_x0008_? s_x000a__x0007__x0001__x0001_" xfId="903"/>
    <cellStyle name="?_x001d_??%U©÷u&amp;H©÷9_x0008_?_x0009_s_x000a__x0007__x0001__x0001_" xfId="206"/>
    <cellStyle name="???? [0.00]_PRODUCT DETAIL Q1" xfId="207"/>
    <cellStyle name="????[0]_Sheet1" xfId="208"/>
    <cellStyle name="????_PRODUCT DETAIL Q1" xfId="209"/>
    <cellStyle name="???[0]_00Q3902REV.1" xfId="210"/>
    <cellStyle name="???_???" xfId="211"/>
    <cellStyle name="??[0]_BRE" xfId="212"/>
    <cellStyle name="??_ ??? ???? " xfId="213"/>
    <cellStyle name="??A? [0]_ÿÿÿÿÿÿ_1_¢¬???¢â? " xfId="214"/>
    <cellStyle name="??A?_ÿÿÿÿÿÿ_1_¢¬???¢â? " xfId="215"/>
    <cellStyle name="?¡±¢¥?_?¨ù??¢´¢¥_¢¬???¢â? " xfId="216"/>
    <cellStyle name="?ðÇ%U?&amp;H?_x0008_?s_x000a__x0007__x0001__x0001_" xfId="217"/>
    <cellStyle name="_13_Tra loi KH ben ngoai" xfId="218"/>
    <cellStyle name="_13_Tra loi KH ben ngoai 2" xfId="219"/>
    <cellStyle name="_bang CDKT (Cuong)" xfId="220"/>
    <cellStyle name="_BAO CAO THUE T09- 2007(h)" xfId="221"/>
    <cellStyle name="_Book1" xfId="222"/>
    <cellStyle name="_KT (2)" xfId="223"/>
    <cellStyle name="_KT (2)_1" xfId="224"/>
    <cellStyle name="_KT (2)_2" xfId="225"/>
    <cellStyle name="_KT (2)_2_TG-TH" xfId="226"/>
    <cellStyle name="_KT (2)_3" xfId="227"/>
    <cellStyle name="_KT (2)_3_TG-TH" xfId="228"/>
    <cellStyle name="_KT (2)_4" xfId="229"/>
    <cellStyle name="_KT (2)_4_TG-TH" xfId="230"/>
    <cellStyle name="_KT (2)_5" xfId="231"/>
    <cellStyle name="_KT (2)_TG-TH" xfId="232"/>
    <cellStyle name="_KT_TG" xfId="233"/>
    <cellStyle name="_KT_TG_1" xfId="234"/>
    <cellStyle name="_KT_TG_2" xfId="235"/>
    <cellStyle name="_KT_TG_3" xfId="236"/>
    <cellStyle name="_KT_TG_4" xfId="237"/>
    <cellStyle name="_SO T11" xfId="238"/>
    <cellStyle name="_TG-TH" xfId="239"/>
    <cellStyle name="_TG-TH_1" xfId="240"/>
    <cellStyle name="_TG-TH_2" xfId="241"/>
    <cellStyle name="_TG-TH_3" xfId="242"/>
    <cellStyle name="_TG-TH_4" xfId="243"/>
    <cellStyle name="_ÿÿÿÿÿ" xfId="244"/>
    <cellStyle name="»õ±Ò[0]_Sheet1" xfId="245"/>
    <cellStyle name="»õ±Ò_Sheet1" xfId="246"/>
    <cellStyle name="•W€_STDFOR" xfId="247"/>
    <cellStyle name="W_MARINE" xfId="248"/>
    <cellStyle name="1" xfId="249"/>
    <cellStyle name="¹éºÐÀ²_      " xfId="250"/>
    <cellStyle name="2" xfId="251"/>
    <cellStyle name="20" xfId="252"/>
    <cellStyle name="20% - Accent1" xfId="63" builtinId="30" customBuiltin="1"/>
    <cellStyle name="20% - Accent1 10" xfId="954"/>
    <cellStyle name="20% - Accent1 11" xfId="969"/>
    <cellStyle name="20% - Accent1 12" xfId="984"/>
    <cellStyle name="20% - Accent1 13" xfId="999"/>
    <cellStyle name="20% - Accent1 14" xfId="1014"/>
    <cellStyle name="20% - Accent1 15" xfId="1028"/>
    <cellStyle name="20% - Accent1 16" xfId="1042"/>
    <cellStyle name="20% - Accent1 17" xfId="1057"/>
    <cellStyle name="20% - Accent1 18" xfId="1072"/>
    <cellStyle name="20% - Accent1 19" xfId="1087"/>
    <cellStyle name="20% - Accent1 2" xfId="89"/>
    <cellStyle name="20% - Accent1 20" xfId="1102"/>
    <cellStyle name="20% - Accent1 21" xfId="1140"/>
    <cellStyle name="20% - Accent1 22" xfId="1155"/>
    <cellStyle name="20% - Accent1 23" xfId="1176"/>
    <cellStyle name="20% - Accent1 24" xfId="1265"/>
    <cellStyle name="20% - Accent1 25" xfId="1297"/>
    <cellStyle name="20% - Accent1 26" xfId="1336"/>
    <cellStyle name="20% - Accent1 27" xfId="1375"/>
    <cellStyle name="20% - Accent1 28" xfId="1415"/>
    <cellStyle name="20% - Accent1 29" xfId="1450"/>
    <cellStyle name="20% - Accent1 3" xfId="102"/>
    <cellStyle name="20% - Accent1 30" xfId="1494"/>
    <cellStyle name="20% - Accent1 4" xfId="115"/>
    <cellStyle name="20% - Accent1 5" xfId="131"/>
    <cellStyle name="20% - Accent1 6" xfId="146"/>
    <cellStyle name="20% - Accent1 7" xfId="159"/>
    <cellStyle name="20% - Accent1 8" xfId="173"/>
    <cellStyle name="20% - Accent1 9" xfId="888"/>
    <cellStyle name="20% - Accent2" xfId="67" builtinId="34" customBuiltin="1"/>
    <cellStyle name="20% - Accent2 10" xfId="955"/>
    <cellStyle name="20% - Accent2 11" xfId="970"/>
    <cellStyle name="20% - Accent2 12" xfId="985"/>
    <cellStyle name="20% - Accent2 13" xfId="1000"/>
    <cellStyle name="20% - Accent2 14" xfId="1015"/>
    <cellStyle name="20% - Accent2 15" xfId="1029"/>
    <cellStyle name="20% - Accent2 16" xfId="1043"/>
    <cellStyle name="20% - Accent2 17" xfId="1058"/>
    <cellStyle name="20% - Accent2 18" xfId="1073"/>
    <cellStyle name="20% - Accent2 19" xfId="1088"/>
    <cellStyle name="20% - Accent2 2" xfId="90"/>
    <cellStyle name="20% - Accent2 20" xfId="1103"/>
    <cellStyle name="20% - Accent2 21" xfId="1141"/>
    <cellStyle name="20% - Accent2 22" xfId="1156"/>
    <cellStyle name="20% - Accent2 23" xfId="1177"/>
    <cellStyle name="20% - Accent2 24" xfId="1266"/>
    <cellStyle name="20% - Accent2 25" xfId="1298"/>
    <cellStyle name="20% - Accent2 26" xfId="1337"/>
    <cellStyle name="20% - Accent2 27" xfId="1376"/>
    <cellStyle name="20% - Accent2 28" xfId="1416"/>
    <cellStyle name="20% - Accent2 29" xfId="1451"/>
    <cellStyle name="20% - Accent2 3" xfId="103"/>
    <cellStyle name="20% - Accent2 30" xfId="1495"/>
    <cellStyle name="20% - Accent2 4" xfId="116"/>
    <cellStyle name="20% - Accent2 5" xfId="132"/>
    <cellStyle name="20% - Accent2 6" xfId="147"/>
    <cellStyle name="20% - Accent2 7" xfId="160"/>
    <cellStyle name="20% - Accent2 8" xfId="174"/>
    <cellStyle name="20% - Accent2 9" xfId="889"/>
    <cellStyle name="20% - Accent3" xfId="71" builtinId="38" customBuiltin="1"/>
    <cellStyle name="20% - Accent3 10" xfId="956"/>
    <cellStyle name="20% - Accent3 11" xfId="971"/>
    <cellStyle name="20% - Accent3 12" xfId="986"/>
    <cellStyle name="20% - Accent3 13" xfId="1001"/>
    <cellStyle name="20% - Accent3 14" xfId="1016"/>
    <cellStyle name="20% - Accent3 15" xfId="1030"/>
    <cellStyle name="20% - Accent3 16" xfId="1044"/>
    <cellStyle name="20% - Accent3 17" xfId="1059"/>
    <cellStyle name="20% - Accent3 18" xfId="1074"/>
    <cellStyle name="20% - Accent3 19" xfId="1089"/>
    <cellStyle name="20% - Accent3 2" xfId="91"/>
    <cellStyle name="20% - Accent3 20" xfId="1104"/>
    <cellStyle name="20% - Accent3 21" xfId="1142"/>
    <cellStyle name="20% - Accent3 22" xfId="1157"/>
    <cellStyle name="20% - Accent3 23" xfId="1178"/>
    <cellStyle name="20% - Accent3 24" xfId="1267"/>
    <cellStyle name="20% - Accent3 25" xfId="1299"/>
    <cellStyle name="20% - Accent3 26" xfId="1338"/>
    <cellStyle name="20% - Accent3 27" xfId="1377"/>
    <cellStyle name="20% - Accent3 28" xfId="1417"/>
    <cellStyle name="20% - Accent3 29" xfId="1452"/>
    <cellStyle name="20% - Accent3 3" xfId="104"/>
    <cellStyle name="20% - Accent3 30" xfId="1496"/>
    <cellStyle name="20% - Accent3 4" xfId="117"/>
    <cellStyle name="20% - Accent3 5" xfId="133"/>
    <cellStyle name="20% - Accent3 6" xfId="148"/>
    <cellStyle name="20% - Accent3 7" xfId="161"/>
    <cellStyle name="20% - Accent3 8" xfId="175"/>
    <cellStyle name="20% - Accent3 9" xfId="890"/>
    <cellStyle name="20% - Accent4" xfId="75" builtinId="42" customBuiltin="1"/>
    <cellStyle name="20% - Accent4 10" xfId="957"/>
    <cellStyle name="20% - Accent4 11" xfId="972"/>
    <cellStyle name="20% - Accent4 12" xfId="987"/>
    <cellStyle name="20% - Accent4 13" xfId="1002"/>
    <cellStyle name="20% - Accent4 14" xfId="1017"/>
    <cellStyle name="20% - Accent4 15" xfId="1031"/>
    <cellStyle name="20% - Accent4 16" xfId="1045"/>
    <cellStyle name="20% - Accent4 17" xfId="1060"/>
    <cellStyle name="20% - Accent4 18" xfId="1075"/>
    <cellStyle name="20% - Accent4 19" xfId="1090"/>
    <cellStyle name="20% - Accent4 2" xfId="92"/>
    <cellStyle name="20% - Accent4 20" xfId="1105"/>
    <cellStyle name="20% - Accent4 21" xfId="1143"/>
    <cellStyle name="20% - Accent4 22" xfId="1158"/>
    <cellStyle name="20% - Accent4 23" xfId="1179"/>
    <cellStyle name="20% - Accent4 24" xfId="1268"/>
    <cellStyle name="20% - Accent4 25" xfId="1300"/>
    <cellStyle name="20% - Accent4 26" xfId="1339"/>
    <cellStyle name="20% - Accent4 27" xfId="1378"/>
    <cellStyle name="20% - Accent4 28" xfId="1418"/>
    <cellStyle name="20% - Accent4 29" xfId="1453"/>
    <cellStyle name="20% - Accent4 3" xfId="105"/>
    <cellStyle name="20% - Accent4 30" xfId="1497"/>
    <cellStyle name="20% - Accent4 4" xfId="118"/>
    <cellStyle name="20% - Accent4 5" xfId="134"/>
    <cellStyle name="20% - Accent4 6" xfId="149"/>
    <cellStyle name="20% - Accent4 7" xfId="162"/>
    <cellStyle name="20% - Accent4 8" xfId="176"/>
    <cellStyle name="20% - Accent4 9" xfId="891"/>
    <cellStyle name="20% - Accent5" xfId="79" builtinId="46" customBuiltin="1"/>
    <cellStyle name="20% - Accent5 10" xfId="958"/>
    <cellStyle name="20% - Accent5 11" xfId="973"/>
    <cellStyle name="20% - Accent5 12" xfId="988"/>
    <cellStyle name="20% - Accent5 13" xfId="1003"/>
    <cellStyle name="20% - Accent5 14" xfId="1018"/>
    <cellStyle name="20% - Accent5 15" xfId="1032"/>
    <cellStyle name="20% - Accent5 16" xfId="1046"/>
    <cellStyle name="20% - Accent5 17" xfId="1061"/>
    <cellStyle name="20% - Accent5 18" xfId="1076"/>
    <cellStyle name="20% - Accent5 19" xfId="1091"/>
    <cellStyle name="20% - Accent5 2" xfId="93"/>
    <cellStyle name="20% - Accent5 20" xfId="1106"/>
    <cellStyle name="20% - Accent5 21" xfId="1144"/>
    <cellStyle name="20% - Accent5 22" xfId="1159"/>
    <cellStyle name="20% - Accent5 23" xfId="1180"/>
    <cellStyle name="20% - Accent5 24" xfId="1269"/>
    <cellStyle name="20% - Accent5 25" xfId="1301"/>
    <cellStyle name="20% - Accent5 26" xfId="1340"/>
    <cellStyle name="20% - Accent5 27" xfId="1379"/>
    <cellStyle name="20% - Accent5 28" xfId="1419"/>
    <cellStyle name="20% - Accent5 29" xfId="1454"/>
    <cellStyle name="20% - Accent5 3" xfId="106"/>
    <cellStyle name="20% - Accent5 30" xfId="1498"/>
    <cellStyle name="20% - Accent5 4" xfId="119"/>
    <cellStyle name="20% - Accent5 5" xfId="135"/>
    <cellStyle name="20% - Accent5 6" xfId="150"/>
    <cellStyle name="20% - Accent5 7" xfId="163"/>
    <cellStyle name="20% - Accent5 8" xfId="177"/>
    <cellStyle name="20% - Accent5 9" xfId="892"/>
    <cellStyle name="20% - Accent6" xfId="83" builtinId="50" customBuiltin="1"/>
    <cellStyle name="20% - Accent6 10" xfId="959"/>
    <cellStyle name="20% - Accent6 11" xfId="974"/>
    <cellStyle name="20% - Accent6 12" xfId="989"/>
    <cellStyle name="20% - Accent6 13" xfId="1004"/>
    <cellStyle name="20% - Accent6 14" xfId="1019"/>
    <cellStyle name="20% - Accent6 15" xfId="1033"/>
    <cellStyle name="20% - Accent6 16" xfId="1047"/>
    <cellStyle name="20% - Accent6 17" xfId="1062"/>
    <cellStyle name="20% - Accent6 18" xfId="1077"/>
    <cellStyle name="20% - Accent6 19" xfId="1092"/>
    <cellStyle name="20% - Accent6 2" xfId="94"/>
    <cellStyle name="20% - Accent6 20" xfId="1107"/>
    <cellStyle name="20% - Accent6 21" xfId="1145"/>
    <cellStyle name="20% - Accent6 22" xfId="1160"/>
    <cellStyle name="20% - Accent6 23" xfId="1181"/>
    <cellStyle name="20% - Accent6 24" xfId="1270"/>
    <cellStyle name="20% - Accent6 25" xfId="1302"/>
    <cellStyle name="20% - Accent6 26" xfId="1341"/>
    <cellStyle name="20% - Accent6 27" xfId="1380"/>
    <cellStyle name="20% - Accent6 28" xfId="1420"/>
    <cellStyle name="20% - Accent6 29" xfId="1455"/>
    <cellStyle name="20% - Accent6 3" xfId="107"/>
    <cellStyle name="20% - Accent6 30" xfId="1499"/>
    <cellStyle name="20% - Accent6 4" xfId="120"/>
    <cellStyle name="20% - Accent6 5" xfId="136"/>
    <cellStyle name="20% - Accent6 6" xfId="151"/>
    <cellStyle name="20% - Accent6 7" xfId="164"/>
    <cellStyle name="20% - Accent6 8" xfId="178"/>
    <cellStyle name="20% - Accent6 9" xfId="893"/>
    <cellStyle name="3" xfId="253"/>
    <cellStyle name="³£¹æ_GZ TV" xfId="254"/>
    <cellStyle name="4" xfId="255"/>
    <cellStyle name="40% - Accent1" xfId="64" builtinId="31" customBuiltin="1"/>
    <cellStyle name="40% - Accent1 10" xfId="960"/>
    <cellStyle name="40% - Accent1 11" xfId="975"/>
    <cellStyle name="40% - Accent1 12" xfId="990"/>
    <cellStyle name="40% - Accent1 13" xfId="1005"/>
    <cellStyle name="40% - Accent1 14" xfId="1020"/>
    <cellStyle name="40% - Accent1 15" xfId="1034"/>
    <cellStyle name="40% - Accent1 16" xfId="1048"/>
    <cellStyle name="40% - Accent1 17" xfId="1063"/>
    <cellStyle name="40% - Accent1 18" xfId="1078"/>
    <cellStyle name="40% - Accent1 19" xfId="1093"/>
    <cellStyle name="40% - Accent1 2" xfId="95"/>
    <cellStyle name="40% - Accent1 20" xfId="1108"/>
    <cellStyle name="40% - Accent1 21" xfId="1146"/>
    <cellStyle name="40% - Accent1 22" xfId="1161"/>
    <cellStyle name="40% - Accent1 23" xfId="1182"/>
    <cellStyle name="40% - Accent1 24" xfId="1271"/>
    <cellStyle name="40% - Accent1 25" xfId="1303"/>
    <cellStyle name="40% - Accent1 26" xfId="1342"/>
    <cellStyle name="40% - Accent1 27" xfId="1381"/>
    <cellStyle name="40% - Accent1 28" xfId="1421"/>
    <cellStyle name="40% - Accent1 29" xfId="1456"/>
    <cellStyle name="40% - Accent1 3" xfId="108"/>
    <cellStyle name="40% - Accent1 30" xfId="1500"/>
    <cellStyle name="40% - Accent1 4" xfId="121"/>
    <cellStyle name="40% - Accent1 5" xfId="137"/>
    <cellStyle name="40% - Accent1 6" xfId="152"/>
    <cellStyle name="40% - Accent1 7" xfId="165"/>
    <cellStyle name="40% - Accent1 8" xfId="179"/>
    <cellStyle name="40% - Accent1 9" xfId="894"/>
    <cellStyle name="40% - Accent2" xfId="68" builtinId="35" customBuiltin="1"/>
    <cellStyle name="40% - Accent2 10" xfId="961"/>
    <cellStyle name="40% - Accent2 11" xfId="976"/>
    <cellStyle name="40% - Accent2 12" xfId="991"/>
    <cellStyle name="40% - Accent2 13" xfId="1006"/>
    <cellStyle name="40% - Accent2 14" xfId="1021"/>
    <cellStyle name="40% - Accent2 15" xfId="1035"/>
    <cellStyle name="40% - Accent2 16" xfId="1049"/>
    <cellStyle name="40% - Accent2 17" xfId="1064"/>
    <cellStyle name="40% - Accent2 18" xfId="1079"/>
    <cellStyle name="40% - Accent2 19" xfId="1094"/>
    <cellStyle name="40% - Accent2 2" xfId="96"/>
    <cellStyle name="40% - Accent2 20" xfId="1109"/>
    <cellStyle name="40% - Accent2 21" xfId="1147"/>
    <cellStyle name="40% - Accent2 22" xfId="1162"/>
    <cellStyle name="40% - Accent2 23" xfId="1183"/>
    <cellStyle name="40% - Accent2 24" xfId="1272"/>
    <cellStyle name="40% - Accent2 25" xfId="1304"/>
    <cellStyle name="40% - Accent2 26" xfId="1343"/>
    <cellStyle name="40% - Accent2 27" xfId="1382"/>
    <cellStyle name="40% - Accent2 28" xfId="1422"/>
    <cellStyle name="40% - Accent2 29" xfId="1457"/>
    <cellStyle name="40% - Accent2 3" xfId="109"/>
    <cellStyle name="40% - Accent2 30" xfId="1501"/>
    <cellStyle name="40% - Accent2 4" xfId="122"/>
    <cellStyle name="40% - Accent2 5" xfId="138"/>
    <cellStyle name="40% - Accent2 6" xfId="153"/>
    <cellStyle name="40% - Accent2 7" xfId="166"/>
    <cellStyle name="40% - Accent2 8" xfId="180"/>
    <cellStyle name="40% - Accent2 9" xfId="895"/>
    <cellStyle name="40% - Accent3" xfId="72" builtinId="39" customBuiltin="1"/>
    <cellStyle name="40% - Accent3 10" xfId="962"/>
    <cellStyle name="40% - Accent3 11" xfId="977"/>
    <cellStyle name="40% - Accent3 12" xfId="992"/>
    <cellStyle name="40% - Accent3 13" xfId="1007"/>
    <cellStyle name="40% - Accent3 14" xfId="1022"/>
    <cellStyle name="40% - Accent3 15" xfId="1036"/>
    <cellStyle name="40% - Accent3 16" xfId="1050"/>
    <cellStyle name="40% - Accent3 17" xfId="1065"/>
    <cellStyle name="40% - Accent3 18" xfId="1080"/>
    <cellStyle name="40% - Accent3 19" xfId="1095"/>
    <cellStyle name="40% - Accent3 2" xfId="97"/>
    <cellStyle name="40% - Accent3 20" xfId="1110"/>
    <cellStyle name="40% - Accent3 21" xfId="1148"/>
    <cellStyle name="40% - Accent3 22" xfId="1163"/>
    <cellStyle name="40% - Accent3 23" xfId="1184"/>
    <cellStyle name="40% - Accent3 24" xfId="1273"/>
    <cellStyle name="40% - Accent3 25" xfId="1305"/>
    <cellStyle name="40% - Accent3 26" xfId="1344"/>
    <cellStyle name="40% - Accent3 27" xfId="1383"/>
    <cellStyle name="40% - Accent3 28" xfId="1423"/>
    <cellStyle name="40% - Accent3 29" xfId="1458"/>
    <cellStyle name="40% - Accent3 3" xfId="110"/>
    <cellStyle name="40% - Accent3 30" xfId="1502"/>
    <cellStyle name="40% - Accent3 4" xfId="123"/>
    <cellStyle name="40% - Accent3 5" xfId="139"/>
    <cellStyle name="40% - Accent3 6" xfId="154"/>
    <cellStyle name="40% - Accent3 7" xfId="167"/>
    <cellStyle name="40% - Accent3 8" xfId="181"/>
    <cellStyle name="40% - Accent3 9" xfId="896"/>
    <cellStyle name="40% - Accent4" xfId="76" builtinId="43" customBuiltin="1"/>
    <cellStyle name="40% - Accent4 10" xfId="963"/>
    <cellStyle name="40% - Accent4 11" xfId="978"/>
    <cellStyle name="40% - Accent4 12" xfId="993"/>
    <cellStyle name="40% - Accent4 13" xfId="1008"/>
    <cellStyle name="40% - Accent4 14" xfId="1023"/>
    <cellStyle name="40% - Accent4 15" xfId="1037"/>
    <cellStyle name="40% - Accent4 16" xfId="1051"/>
    <cellStyle name="40% - Accent4 17" xfId="1066"/>
    <cellStyle name="40% - Accent4 18" xfId="1081"/>
    <cellStyle name="40% - Accent4 19" xfId="1096"/>
    <cellStyle name="40% - Accent4 2" xfId="98"/>
    <cellStyle name="40% - Accent4 20" xfId="1111"/>
    <cellStyle name="40% - Accent4 21" xfId="1149"/>
    <cellStyle name="40% - Accent4 22" xfId="1164"/>
    <cellStyle name="40% - Accent4 23" xfId="1185"/>
    <cellStyle name="40% - Accent4 24" xfId="1274"/>
    <cellStyle name="40% - Accent4 25" xfId="1306"/>
    <cellStyle name="40% - Accent4 26" xfId="1345"/>
    <cellStyle name="40% - Accent4 27" xfId="1384"/>
    <cellStyle name="40% - Accent4 28" xfId="1424"/>
    <cellStyle name="40% - Accent4 29" xfId="1459"/>
    <cellStyle name="40% - Accent4 3" xfId="111"/>
    <cellStyle name="40% - Accent4 30" xfId="1503"/>
    <cellStyle name="40% - Accent4 4" xfId="124"/>
    <cellStyle name="40% - Accent4 5" xfId="140"/>
    <cellStyle name="40% - Accent4 6" xfId="155"/>
    <cellStyle name="40% - Accent4 7" xfId="168"/>
    <cellStyle name="40% - Accent4 8" xfId="182"/>
    <cellStyle name="40% - Accent4 9" xfId="897"/>
    <cellStyle name="40% - Accent5" xfId="80" builtinId="47" customBuiltin="1"/>
    <cellStyle name="40% - Accent5 10" xfId="964"/>
    <cellStyle name="40% - Accent5 11" xfId="979"/>
    <cellStyle name="40% - Accent5 12" xfId="994"/>
    <cellStyle name="40% - Accent5 13" xfId="1009"/>
    <cellStyle name="40% - Accent5 14" xfId="1024"/>
    <cellStyle name="40% - Accent5 15" xfId="1038"/>
    <cellStyle name="40% - Accent5 16" xfId="1052"/>
    <cellStyle name="40% - Accent5 17" xfId="1067"/>
    <cellStyle name="40% - Accent5 18" xfId="1082"/>
    <cellStyle name="40% - Accent5 19" xfId="1097"/>
    <cellStyle name="40% - Accent5 2" xfId="99"/>
    <cellStyle name="40% - Accent5 20" xfId="1112"/>
    <cellStyle name="40% - Accent5 21" xfId="1150"/>
    <cellStyle name="40% - Accent5 22" xfId="1165"/>
    <cellStyle name="40% - Accent5 23" xfId="1186"/>
    <cellStyle name="40% - Accent5 24" xfId="1275"/>
    <cellStyle name="40% - Accent5 25" xfId="1307"/>
    <cellStyle name="40% - Accent5 26" xfId="1346"/>
    <cellStyle name="40% - Accent5 27" xfId="1385"/>
    <cellStyle name="40% - Accent5 28" xfId="1425"/>
    <cellStyle name="40% - Accent5 29" xfId="1460"/>
    <cellStyle name="40% - Accent5 3" xfId="112"/>
    <cellStyle name="40% - Accent5 30" xfId="1504"/>
    <cellStyle name="40% - Accent5 4" xfId="125"/>
    <cellStyle name="40% - Accent5 5" xfId="141"/>
    <cellStyle name="40% - Accent5 6" xfId="156"/>
    <cellStyle name="40% - Accent5 7" xfId="169"/>
    <cellStyle name="40% - Accent5 8" xfId="183"/>
    <cellStyle name="40% - Accent5 9" xfId="898"/>
    <cellStyle name="40% - Accent6" xfId="84" builtinId="51" customBuiltin="1"/>
    <cellStyle name="40% - Accent6 10" xfId="965"/>
    <cellStyle name="40% - Accent6 11" xfId="980"/>
    <cellStyle name="40% - Accent6 12" xfId="995"/>
    <cellStyle name="40% - Accent6 13" xfId="1010"/>
    <cellStyle name="40% - Accent6 14" xfId="1025"/>
    <cellStyle name="40% - Accent6 15" xfId="1039"/>
    <cellStyle name="40% - Accent6 16" xfId="1053"/>
    <cellStyle name="40% - Accent6 17" xfId="1068"/>
    <cellStyle name="40% - Accent6 18" xfId="1083"/>
    <cellStyle name="40% - Accent6 19" xfId="1098"/>
    <cellStyle name="40% - Accent6 2" xfId="100"/>
    <cellStyle name="40% - Accent6 20" xfId="1113"/>
    <cellStyle name="40% - Accent6 21" xfId="1151"/>
    <cellStyle name="40% - Accent6 22" xfId="1166"/>
    <cellStyle name="40% - Accent6 23" xfId="1187"/>
    <cellStyle name="40% - Accent6 24" xfId="1276"/>
    <cellStyle name="40% - Accent6 25" xfId="1308"/>
    <cellStyle name="40% - Accent6 26" xfId="1347"/>
    <cellStyle name="40% - Accent6 27" xfId="1386"/>
    <cellStyle name="40% - Accent6 28" xfId="1426"/>
    <cellStyle name="40% - Accent6 29" xfId="1461"/>
    <cellStyle name="40% - Accent6 3" xfId="113"/>
    <cellStyle name="40% - Accent6 30" xfId="1505"/>
    <cellStyle name="40% - Accent6 4" xfId="126"/>
    <cellStyle name="40% - Accent6 5" xfId="142"/>
    <cellStyle name="40% - Accent6 6" xfId="157"/>
    <cellStyle name="40% - Accent6 7" xfId="170"/>
    <cellStyle name="40% - Accent6 8" xfId="184"/>
    <cellStyle name="40% - Accent6 9" xfId="899"/>
    <cellStyle name="60% - Accent1" xfId="65" builtinId="32" customBuiltin="1"/>
    <cellStyle name="60% - Accent1 2" xfId="256"/>
    <cellStyle name="60% - Accent2" xfId="69" builtinId="36" customBuiltin="1"/>
    <cellStyle name="60% - Accent2 2" xfId="257"/>
    <cellStyle name="60% - Accent3" xfId="73" builtinId="40" customBuiltin="1"/>
    <cellStyle name="60% - Accent3 2" xfId="258"/>
    <cellStyle name="60% - Accent4" xfId="77" builtinId="44" customBuiltin="1"/>
    <cellStyle name="60% - Accent4 2" xfId="259"/>
    <cellStyle name="60% - Accent5" xfId="81" builtinId="48" customBuiltin="1"/>
    <cellStyle name="60% - Accent5 2" xfId="260"/>
    <cellStyle name="60% - Accent6" xfId="85" builtinId="52" customBuiltin="1"/>
    <cellStyle name="60% - Accent6 2" xfId="261"/>
    <cellStyle name="Accent1" xfId="62" builtinId="29" customBuiltin="1"/>
    <cellStyle name="Accent1 2" xfId="262"/>
    <cellStyle name="Accent2" xfId="66" builtinId="33" customBuiltin="1"/>
    <cellStyle name="Accent2 2" xfId="263"/>
    <cellStyle name="Accent3" xfId="70" builtinId="37" customBuiltin="1"/>
    <cellStyle name="Accent3 2" xfId="264"/>
    <cellStyle name="Accent4" xfId="74" builtinId="41" customBuiltin="1"/>
    <cellStyle name="Accent4 2" xfId="265"/>
    <cellStyle name="Accent5" xfId="78" builtinId="45" customBuiltin="1"/>
    <cellStyle name="Accent5 2" xfId="266"/>
    <cellStyle name="Accent6" xfId="82" builtinId="49" customBuiltin="1"/>
    <cellStyle name="Accent6 2" xfId="267"/>
    <cellStyle name="active" xfId="268"/>
    <cellStyle name="ÅëÈ­ [0]_      " xfId="269"/>
    <cellStyle name="AeE­ [0]_INQUIRY ¿?¾÷AßAø " xfId="270"/>
    <cellStyle name="ÅëÈ­ [0]_S" xfId="271"/>
    <cellStyle name="ÅëÈ­_      " xfId="272"/>
    <cellStyle name="AeE­_INQUIRY ¿?¾÷AßAø " xfId="273"/>
    <cellStyle name="ÅëÈ­_L601CPT" xfId="274"/>
    <cellStyle name="args.style" xfId="275"/>
    <cellStyle name="ÄÞ¸¶ [0]_      " xfId="276"/>
    <cellStyle name="AÞ¸¶ [0]_INQUIRY ¿?¾÷AßAø " xfId="277"/>
    <cellStyle name="ÄÞ¸¶ [0]_L601CPT" xfId="278"/>
    <cellStyle name="ÄÞ¸¶_      " xfId="279"/>
    <cellStyle name="AÞ¸¶_INQUIRY ¿?¾÷AßAø " xfId="280"/>
    <cellStyle name="ÄÞ¸¶_L601CPT" xfId="281"/>
    <cellStyle name="AutoFormat Options" xfId="282"/>
    <cellStyle name="Bad" xfId="52" builtinId="27" customBuiltin="1"/>
    <cellStyle name="Bad 2" xfId="283"/>
    <cellStyle name="C?AØ_¿?¾÷CoE² " xfId="284"/>
    <cellStyle name="Ç¥ÁØ_      " xfId="285"/>
    <cellStyle name="C￥AØ_¿μ¾÷CoE² " xfId="286"/>
    <cellStyle name="Ç¥ÁØ_S" xfId="287"/>
    <cellStyle name="Ç§Î»·Ö¸ô[0]_Sheet1" xfId="288"/>
    <cellStyle name="Ç§Î»·Ö¸ô_Sheet1" xfId="289"/>
    <cellStyle name="C00A" xfId="290"/>
    <cellStyle name="C00B" xfId="291"/>
    <cellStyle name="C00L" xfId="292"/>
    <cellStyle name="C01A" xfId="293"/>
    <cellStyle name="C01B" xfId="294"/>
    <cellStyle name="C01H" xfId="295"/>
    <cellStyle name="C01L" xfId="296"/>
    <cellStyle name="C02A" xfId="297"/>
    <cellStyle name="C02B" xfId="298"/>
    <cellStyle name="C02H" xfId="299"/>
    <cellStyle name="C02L" xfId="300"/>
    <cellStyle name="C03A" xfId="301"/>
    <cellStyle name="C03B" xfId="302"/>
    <cellStyle name="C03H" xfId="303"/>
    <cellStyle name="C03L" xfId="304"/>
    <cellStyle name="C04A" xfId="305"/>
    <cellStyle name="C04B" xfId="306"/>
    <cellStyle name="C04H" xfId="307"/>
    <cellStyle name="C04L" xfId="308"/>
    <cellStyle name="C05A" xfId="309"/>
    <cellStyle name="C05B" xfId="310"/>
    <cellStyle name="C05H" xfId="311"/>
    <cellStyle name="C05L" xfId="312"/>
    <cellStyle name="C06A" xfId="313"/>
    <cellStyle name="C06B" xfId="314"/>
    <cellStyle name="C06H" xfId="315"/>
    <cellStyle name="C06L" xfId="316"/>
    <cellStyle name="C07A" xfId="317"/>
    <cellStyle name="C07B" xfId="318"/>
    <cellStyle name="C07H" xfId="319"/>
    <cellStyle name="C07L" xfId="320"/>
    <cellStyle name="Calc Currency (0)" xfId="321"/>
    <cellStyle name="Calculation" xfId="56" builtinId="22" customBuiltin="1"/>
    <cellStyle name="Calculation 2" xfId="322"/>
    <cellStyle name="category" xfId="323"/>
    <cellStyle name="Cerrency_Sheet2_XANGDAU" xfId="324"/>
    <cellStyle name="Comma" xfId="1" builtinId="3"/>
    <cellStyle name="Comma [0] 2" xfId="327"/>
    <cellStyle name="Comma 10" xfId="2"/>
    <cellStyle name="Comma 10 2" xfId="190"/>
    <cellStyle name="Comma 100" xfId="1371"/>
    <cellStyle name="Comma 101" xfId="1373"/>
    <cellStyle name="Comma 102" xfId="1389"/>
    <cellStyle name="Comma 103" xfId="1392"/>
    <cellStyle name="Comma 104" xfId="1394"/>
    <cellStyle name="Comma 105" xfId="1396"/>
    <cellStyle name="Comma 106" xfId="1399"/>
    <cellStyle name="Comma 107" xfId="1401"/>
    <cellStyle name="Comma 108" xfId="1403"/>
    <cellStyle name="Comma 109" xfId="1405"/>
    <cellStyle name="Comma 11" xfId="328"/>
    <cellStyle name="Comma 11 2" xfId="329"/>
    <cellStyle name="Comma 110" xfId="1407"/>
    <cellStyle name="Comma 111" xfId="1409"/>
    <cellStyle name="Comma 112" xfId="1411"/>
    <cellStyle name="Comma 113" xfId="1413"/>
    <cellStyle name="Comma 114" xfId="1431"/>
    <cellStyle name="Comma 115" xfId="1428"/>
    <cellStyle name="Comma 116" xfId="1434"/>
    <cellStyle name="Comma 117" xfId="1436"/>
    <cellStyle name="Comma 118" xfId="1438"/>
    <cellStyle name="Comma 119" xfId="1440"/>
    <cellStyle name="Comma 12" xfId="3"/>
    <cellStyle name="Comma 120" xfId="1442"/>
    <cellStyle name="Comma 121" xfId="1444"/>
    <cellStyle name="Comma 122" xfId="1446"/>
    <cellStyle name="Comma 123" xfId="1448"/>
    <cellStyle name="Comma 124" xfId="1465"/>
    <cellStyle name="Comma 125" xfId="1467"/>
    <cellStyle name="Comma 126" xfId="1469"/>
    <cellStyle name="Comma 127" xfId="1471"/>
    <cellStyle name="Comma 128" xfId="1473"/>
    <cellStyle name="Comma 129" xfId="1475"/>
    <cellStyle name="Comma 13" xfId="330"/>
    <cellStyle name="Comma 130" xfId="1478"/>
    <cellStyle name="Comma 131" xfId="1480"/>
    <cellStyle name="Comma 132" xfId="1482"/>
    <cellStyle name="Comma 133" xfId="1484"/>
    <cellStyle name="Comma 134" xfId="1486"/>
    <cellStyle name="Comma 135" xfId="1488"/>
    <cellStyle name="Comma 136" xfId="1490"/>
    <cellStyle name="Comma 137" xfId="1492"/>
    <cellStyle name="Comma 138" xfId="1508"/>
    <cellStyle name="Comma 14" xfId="331"/>
    <cellStyle name="Comma 15" xfId="332"/>
    <cellStyle name="Comma 16" xfId="333"/>
    <cellStyle name="Comma 17" xfId="334"/>
    <cellStyle name="Comma 18" xfId="335"/>
    <cellStyle name="Comma 19" xfId="336"/>
    <cellStyle name="Comma 2" xfId="4"/>
    <cellStyle name="Comma 2 2" xfId="5"/>
    <cellStyle name="Comma 2 2 2" xfId="337"/>
    <cellStyle name="Comma 2 2 2 2" xfId="338"/>
    <cellStyle name="Comma 2 2 3" xfId="339"/>
    <cellStyle name="Comma 2 2 3 2" xfId="340"/>
    <cellStyle name="Comma 2 2 4" xfId="341"/>
    <cellStyle name="Comma 2 3" xfId="342"/>
    <cellStyle name="Comma 2 3 2" xfId="343"/>
    <cellStyle name="Comma 2 3 3" xfId="344"/>
    <cellStyle name="Comma 2 4" xfId="345"/>
    <cellStyle name="Comma 2 5" xfId="346"/>
    <cellStyle name="Comma 2 6" xfId="347"/>
    <cellStyle name="Comma 2 7" xfId="189"/>
    <cellStyle name="Comma 20" xfId="348"/>
    <cellStyle name="Comma 21" xfId="349"/>
    <cellStyle name="Comma 22" xfId="350"/>
    <cellStyle name="Comma 23" xfId="904"/>
    <cellStyle name="Comma 23 2" xfId="905"/>
    <cellStyle name="Comma 24" xfId="906"/>
    <cellStyle name="Comma 25" xfId="907"/>
    <cellStyle name="Comma 26" xfId="908"/>
    <cellStyle name="Comma 27" xfId="1116"/>
    <cellStyle name="Comma 28" xfId="1119"/>
    <cellStyle name="Comma 29" xfId="1122"/>
    <cellStyle name="Comma 3" xfId="6"/>
    <cellStyle name="Comma 3 2" xfId="351"/>
    <cellStyle name="Comma 3 2 2" xfId="352"/>
    <cellStyle name="Comma 3 3" xfId="188"/>
    <cellStyle name="Comma 30" xfId="1125"/>
    <cellStyle name="Comma 31" xfId="1128"/>
    <cellStyle name="Comma 32" xfId="1131"/>
    <cellStyle name="Comma 33" xfId="1134"/>
    <cellStyle name="Comma 34" xfId="1137"/>
    <cellStyle name="Comma 35" xfId="1170"/>
    <cellStyle name="Comma 36" xfId="1172"/>
    <cellStyle name="Comma 37" xfId="1174"/>
    <cellStyle name="Comma 38" xfId="1199"/>
    <cellStyle name="Comma 39" xfId="1188"/>
    <cellStyle name="Comma 4" xfId="129"/>
    <cellStyle name="Comma 4 2" xfId="353"/>
    <cellStyle name="Comma 40" xfId="1191"/>
    <cellStyle name="Comma 41" xfId="1201"/>
    <cellStyle name="Comma 42" xfId="1204"/>
    <cellStyle name="Comma 43" xfId="1206"/>
    <cellStyle name="Comma 44" xfId="1208"/>
    <cellStyle name="Comma 45" xfId="1210"/>
    <cellStyle name="Comma 46" xfId="1212"/>
    <cellStyle name="Comma 47" xfId="1214"/>
    <cellStyle name="Comma 48" xfId="1216"/>
    <cellStyle name="Comma 49" xfId="1218"/>
    <cellStyle name="Comma 5" xfId="145"/>
    <cellStyle name="Comma 5 2" xfId="354"/>
    <cellStyle name="Comma 5 2 2" xfId="355"/>
    <cellStyle name="Comma 5 3" xfId="356"/>
    <cellStyle name="Comma 5 4" xfId="357"/>
    <cellStyle name="Comma 5 5" xfId="358"/>
    <cellStyle name="Comma 50" xfId="1220"/>
    <cellStyle name="Comma 51" xfId="1222"/>
    <cellStyle name="Comma 52" xfId="1224"/>
    <cellStyle name="Comma 53" xfId="1226"/>
    <cellStyle name="Comma 54" xfId="1228"/>
    <cellStyle name="Comma 55" xfId="1230"/>
    <cellStyle name="Comma 56" xfId="1232"/>
    <cellStyle name="Comma 57" xfId="1235"/>
    <cellStyle name="Comma 58" xfId="1238"/>
    <cellStyle name="Comma 59" xfId="1240"/>
    <cellStyle name="Comma 6" xfId="7"/>
    <cellStyle name="Comma 6 2" xfId="359"/>
    <cellStyle name="Comma 6 3" xfId="360"/>
    <cellStyle name="Comma 60" xfId="1242"/>
    <cellStyle name="Comma 61" xfId="1244"/>
    <cellStyle name="Comma 62" xfId="1246"/>
    <cellStyle name="Comma 63" xfId="1248"/>
    <cellStyle name="Comma 64" xfId="1250"/>
    <cellStyle name="Comma 65" xfId="1252"/>
    <cellStyle name="Comma 66" xfId="1254"/>
    <cellStyle name="Comma 67" xfId="1257"/>
    <cellStyle name="Comma 68" xfId="1259"/>
    <cellStyle name="Comma 69" xfId="1261"/>
    <cellStyle name="Comma 7" xfId="361"/>
    <cellStyle name="Comma 7 2" xfId="362"/>
    <cellStyle name="Comma 70" xfId="1263"/>
    <cellStyle name="Comma 71" xfId="1279"/>
    <cellStyle name="Comma 72" xfId="1282"/>
    <cellStyle name="Comma 73" xfId="1284"/>
    <cellStyle name="Comma 74" xfId="1286"/>
    <cellStyle name="Comma 75" xfId="1289"/>
    <cellStyle name="Comma 76" xfId="1291"/>
    <cellStyle name="Comma 77" xfId="1293"/>
    <cellStyle name="Comma 78" xfId="1295"/>
    <cellStyle name="Comma 79" xfId="1311"/>
    <cellStyle name="Comma 8" xfId="363"/>
    <cellStyle name="Comma 8 2" xfId="364"/>
    <cellStyle name="Comma 80" xfId="1313"/>
    <cellStyle name="Comma 81" xfId="1315"/>
    <cellStyle name="Comma 82" xfId="1317"/>
    <cellStyle name="Comma 83" xfId="1320"/>
    <cellStyle name="Comma 84" xfId="1322"/>
    <cellStyle name="Comma 85" xfId="1324"/>
    <cellStyle name="Comma 86" xfId="1326"/>
    <cellStyle name="Comma 87" xfId="1328"/>
    <cellStyle name="Comma 88" xfId="1330"/>
    <cellStyle name="Comma 89" xfId="1332"/>
    <cellStyle name="Comma 9" xfId="365"/>
    <cellStyle name="Comma 9 2" xfId="366"/>
    <cellStyle name="Comma 90" xfId="1334"/>
    <cellStyle name="Comma 91" xfId="1352"/>
    <cellStyle name="Comma 92" xfId="1354"/>
    <cellStyle name="Comma 93" xfId="1356"/>
    <cellStyle name="Comma 94" xfId="1359"/>
    <cellStyle name="Comma 95" xfId="1361"/>
    <cellStyle name="Comma 96" xfId="1363"/>
    <cellStyle name="Comma 97" xfId="1365"/>
    <cellStyle name="Comma 98" xfId="1367"/>
    <cellStyle name="Comma 99" xfId="1369"/>
    <cellStyle name="comma zerodec" xfId="367"/>
    <cellStyle name="comma zerodec 2" xfId="368"/>
    <cellStyle name="Comma[0]" xfId="369"/>
    <cellStyle name="Comma0" xfId="370"/>
    <cellStyle name="Comma0 2" xfId="371"/>
    <cellStyle name="Copied" xfId="372"/>
    <cellStyle name="COST1" xfId="373"/>
    <cellStyle name="Cࡵrrency_Sheet1_PRODUCTĠ" xfId="374"/>
    <cellStyle name="Currency [0] 2" xfId="8"/>
    <cellStyle name="Currency0" xfId="375"/>
    <cellStyle name="Currency0 2" xfId="376"/>
    <cellStyle name="Currency1" xfId="377"/>
    <cellStyle name="Check Cell" xfId="58" builtinId="23" customBuiltin="1"/>
    <cellStyle name="Check Cell 2" xfId="325"/>
    <cellStyle name="CHUONG" xfId="326"/>
    <cellStyle name="Date" xfId="378"/>
    <cellStyle name="Date 2" xfId="379"/>
    <cellStyle name="Dezimal [0]_UXO VII" xfId="380"/>
    <cellStyle name="Dezimal_UXO VII" xfId="381"/>
    <cellStyle name="Dollar (zero dec)" xfId="382"/>
    <cellStyle name="ea" xfId="383"/>
    <cellStyle name="Entered" xfId="384"/>
    <cellStyle name="Euro" xfId="385"/>
    <cellStyle name="Euro 2" xfId="386"/>
    <cellStyle name="Explanatory Text" xfId="60" builtinId="53" customBuiltin="1"/>
    <cellStyle name="Explanatory Text 2" xfId="387"/>
    <cellStyle name="Fixed" xfId="388"/>
    <cellStyle name="Fixed 2" xfId="389"/>
    <cellStyle name="form_so" xfId="390"/>
    <cellStyle name="Good" xfId="51" builtinId="26" customBuiltin="1"/>
    <cellStyle name="Good 2" xfId="391"/>
    <cellStyle name="Grey" xfId="392"/>
    <cellStyle name="HEADER" xfId="393"/>
    <cellStyle name="Header1" xfId="394"/>
    <cellStyle name="Header2" xfId="395"/>
    <cellStyle name="Heading" xfId="396"/>
    <cellStyle name="Heading 1" xfId="47" builtinId="16" customBuiltin="1"/>
    <cellStyle name="Heading 1 2" xfId="397"/>
    <cellStyle name="Heading 1 2 2" xfId="398"/>
    <cellStyle name="Heading 1 3" xfId="399"/>
    <cellStyle name="Heading 1 4" xfId="400"/>
    <cellStyle name="Heading 2" xfId="48" builtinId="17" customBuiltin="1"/>
    <cellStyle name="Heading 2 2" xfId="401"/>
    <cellStyle name="Heading 2 2 2" xfId="402"/>
    <cellStyle name="Heading 2 3" xfId="403"/>
    <cellStyle name="Heading 2 4" xfId="404"/>
    <cellStyle name="Heading 3" xfId="49" builtinId="18" customBuiltin="1"/>
    <cellStyle name="Heading 3 2" xfId="405"/>
    <cellStyle name="Heading 4" xfId="50" builtinId="19" customBuiltin="1"/>
    <cellStyle name="Heading 4 2" xfId="406"/>
    <cellStyle name="Heading 5" xfId="407"/>
    <cellStyle name="Heading1" xfId="408"/>
    <cellStyle name="Heading2" xfId="409"/>
    <cellStyle name="Hyperlink 2" xfId="410"/>
    <cellStyle name="Hyperlink 2 2" xfId="411"/>
    <cellStyle name="Hyperlink 2 3" xfId="412"/>
    <cellStyle name="Input" xfId="54" builtinId="20" customBuiltin="1"/>
    <cellStyle name="Input [yellow]" xfId="413"/>
    <cellStyle name="Input 10" xfId="414"/>
    <cellStyle name="Input 11" xfId="415"/>
    <cellStyle name="Input 12" xfId="416"/>
    <cellStyle name="Input 13" xfId="417"/>
    <cellStyle name="Input 2" xfId="418"/>
    <cellStyle name="Input 2 2" xfId="419"/>
    <cellStyle name="Input 3" xfId="420"/>
    <cellStyle name="Input 4" xfId="421"/>
    <cellStyle name="Input 5" xfId="422"/>
    <cellStyle name="Input 6" xfId="423"/>
    <cellStyle name="Input 7" xfId="424"/>
    <cellStyle name="Input 8" xfId="425"/>
    <cellStyle name="Input 9" xfId="426"/>
    <cellStyle name="Input Cells" xfId="427"/>
    <cellStyle name="j" xfId="428"/>
    <cellStyle name="Linked Cell" xfId="57" builtinId="24" customBuiltin="1"/>
    <cellStyle name="Linked Cell 2" xfId="429"/>
    <cellStyle name="Linked Cells" xfId="430"/>
    <cellStyle name="Millares [0]_Well Timing" xfId="431"/>
    <cellStyle name="Millares_Well Timing" xfId="432"/>
    <cellStyle name="Milliers [0]_      " xfId="433"/>
    <cellStyle name="Milliers_      " xfId="434"/>
    <cellStyle name="Model" xfId="435"/>
    <cellStyle name="moi" xfId="436"/>
    <cellStyle name="Mon?aire [0]_      " xfId="437"/>
    <cellStyle name="Mon?aire_      " xfId="438"/>
    <cellStyle name="Moneda [0]_Well Timing" xfId="439"/>
    <cellStyle name="Moneda_Well Timing" xfId="440"/>
    <cellStyle name="Monétaire [0]_!!!GO" xfId="441"/>
    <cellStyle name="Monétaire_!!!GO" xfId="442"/>
    <cellStyle name="n" xfId="443"/>
    <cellStyle name="Neutral" xfId="53" builtinId="28" customBuiltin="1"/>
    <cellStyle name="Neutral 2" xfId="444"/>
    <cellStyle name="New" xfId="445"/>
    <cellStyle name="New 2" xfId="446"/>
    <cellStyle name="New Times Roman" xfId="447"/>
    <cellStyle name="New Times Roman 2" xfId="448"/>
    <cellStyle name="New_BCQUY2 2011" xfId="449"/>
    <cellStyle name="no dec" xfId="450"/>
    <cellStyle name="ÑONVÒ" xfId="451"/>
    <cellStyle name="Normal" xfId="0" builtinId="0"/>
    <cellStyle name="Normal - Style1" xfId="452"/>
    <cellStyle name="Normal 10" xfId="9"/>
    <cellStyle name="Normal 10 2" xfId="453"/>
    <cellStyle name="Normal 100" xfId="454"/>
    <cellStyle name="Normal 101" xfId="455"/>
    <cellStyle name="Normal 102" xfId="456"/>
    <cellStyle name="Normal 103" xfId="457"/>
    <cellStyle name="Normal 104" xfId="458"/>
    <cellStyle name="Normal 105" xfId="459"/>
    <cellStyle name="Normal 106" xfId="460"/>
    <cellStyle name="Normal 107" xfId="461"/>
    <cellStyle name="Normal 108" xfId="462"/>
    <cellStyle name="Normal 109" xfId="463"/>
    <cellStyle name="Normal 11" xfId="10"/>
    <cellStyle name="Normal 11 2" xfId="909"/>
    <cellStyle name="Normal 110" xfId="464"/>
    <cellStyle name="Normal 111" xfId="465"/>
    <cellStyle name="Normal 112" xfId="466"/>
    <cellStyle name="Normal 113" xfId="467"/>
    <cellStyle name="Normal 114" xfId="468"/>
    <cellStyle name="Normal 115" xfId="469"/>
    <cellStyle name="Normal 116" xfId="470"/>
    <cellStyle name="Normal 117" xfId="471"/>
    <cellStyle name="Normal 118" xfId="472"/>
    <cellStyle name="Normal 119" xfId="473"/>
    <cellStyle name="Normal 12" xfId="11"/>
    <cellStyle name="Normal 12 2" xfId="910"/>
    <cellStyle name="Normal 120" xfId="474"/>
    <cellStyle name="Normal 121" xfId="475"/>
    <cellStyle name="Normal 122" xfId="476"/>
    <cellStyle name="Normal 123" xfId="477"/>
    <cellStyle name="Normal 124" xfId="478"/>
    <cellStyle name="Normal 125" xfId="479"/>
    <cellStyle name="Normal 126" xfId="480"/>
    <cellStyle name="Normal 127" xfId="481"/>
    <cellStyle name="Normal 128" xfId="482"/>
    <cellStyle name="Normal 129" xfId="483"/>
    <cellStyle name="Normal 13" xfId="12"/>
    <cellStyle name="Normal 13 2" xfId="911"/>
    <cellStyle name="Normal 130" xfId="484"/>
    <cellStyle name="Normal 131" xfId="485"/>
    <cellStyle name="Normal 132" xfId="486"/>
    <cellStyle name="Normal 133" xfId="487"/>
    <cellStyle name="Normal 134" xfId="488"/>
    <cellStyle name="Normal 135" xfId="489"/>
    <cellStyle name="Normal 136" xfId="490"/>
    <cellStyle name="Normal 137" xfId="491"/>
    <cellStyle name="Normal 138" xfId="492"/>
    <cellStyle name="Normal 139" xfId="493"/>
    <cellStyle name="Normal 14" xfId="13"/>
    <cellStyle name="Normal 14 2" xfId="912"/>
    <cellStyle name="Normal 140" xfId="494"/>
    <cellStyle name="Normal 141" xfId="495"/>
    <cellStyle name="Normal 142" xfId="496"/>
    <cellStyle name="Normal 143" xfId="497"/>
    <cellStyle name="Normal 144" xfId="498"/>
    <cellStyle name="Normal 145" xfId="499"/>
    <cellStyle name="Normal 146" xfId="500"/>
    <cellStyle name="Normal 147" xfId="501"/>
    <cellStyle name="Normal 148" xfId="502"/>
    <cellStyle name="Normal 149" xfId="503"/>
    <cellStyle name="Normal 15" xfId="14"/>
    <cellStyle name="Normal 15 2" xfId="913"/>
    <cellStyle name="Normal 150" xfId="504"/>
    <cellStyle name="Normal 151" xfId="505"/>
    <cellStyle name="Normal 152" xfId="506"/>
    <cellStyle name="Normal 153" xfId="507"/>
    <cellStyle name="Normal 154" xfId="508"/>
    <cellStyle name="Normal 155" xfId="509"/>
    <cellStyle name="Normal 156" xfId="510"/>
    <cellStyle name="Normal 157" xfId="511"/>
    <cellStyle name="Normal 158" xfId="512"/>
    <cellStyle name="Normal 159" xfId="513"/>
    <cellStyle name="Normal 16" xfId="15"/>
    <cellStyle name="Normal 16 2" xfId="914"/>
    <cellStyle name="Normal 160" xfId="514"/>
    <cellStyle name="Normal 161" xfId="515"/>
    <cellStyle name="Normal 162" xfId="516"/>
    <cellStyle name="Normal 163" xfId="517"/>
    <cellStyle name="Normal 164" xfId="518"/>
    <cellStyle name="Normal 165" xfId="519"/>
    <cellStyle name="Normal 166" xfId="520"/>
    <cellStyle name="Normal 167" xfId="521"/>
    <cellStyle name="Normal 168" xfId="522"/>
    <cellStyle name="Normal 169" xfId="523"/>
    <cellStyle name="Normal 17" xfId="16"/>
    <cellStyle name="Normal 17 2" xfId="915"/>
    <cellStyle name="Normal 170" xfId="524"/>
    <cellStyle name="Normal 171" xfId="186"/>
    <cellStyle name="Normal 172" xfId="525"/>
    <cellStyle name="Normal 172 2" xfId="526"/>
    <cellStyle name="Normal 173" xfId="527"/>
    <cellStyle name="Normal 173 2" xfId="901"/>
    <cellStyle name="Normal 174" xfId="528"/>
    <cellStyle name="Normal 175" xfId="529"/>
    <cellStyle name="Normal 176" xfId="530"/>
    <cellStyle name="Normal 177" xfId="531"/>
    <cellStyle name="Normal 178" xfId="887"/>
    <cellStyle name="Normal 179" xfId="916"/>
    <cellStyle name="Normal 18" xfId="17"/>
    <cellStyle name="Normal 18 2" xfId="917"/>
    <cellStyle name="Normal 180" xfId="918"/>
    <cellStyle name="Normal 181" xfId="919"/>
    <cellStyle name="Normal 182" xfId="920"/>
    <cellStyle name="Normal 183" xfId="921"/>
    <cellStyle name="Normal 184" xfId="922"/>
    <cellStyle name="Normal 185" xfId="923"/>
    <cellStyle name="Normal 186" xfId="924"/>
    <cellStyle name="Normal 187" xfId="925"/>
    <cellStyle name="Normal 188" xfId="926"/>
    <cellStyle name="Normal 189" xfId="927"/>
    <cellStyle name="Normal 19" xfId="18"/>
    <cellStyle name="Normal 19 2" xfId="928"/>
    <cellStyle name="Normal 190" xfId="929"/>
    <cellStyle name="Normal 191" xfId="930"/>
    <cellStyle name="Normal 192" xfId="931"/>
    <cellStyle name="Normal 193" xfId="932"/>
    <cellStyle name="Normal 194" xfId="933"/>
    <cellStyle name="Normal 195" xfId="934"/>
    <cellStyle name="Normal 196" xfId="953"/>
    <cellStyle name="Normal 197" xfId="967"/>
    <cellStyle name="Normal 198" xfId="968"/>
    <cellStyle name="Normal 199" xfId="982"/>
    <cellStyle name="Normal 2" xfId="19"/>
    <cellStyle name="Normal 2 10" xfId="532"/>
    <cellStyle name="Normal 2 2" xfId="533"/>
    <cellStyle name="Normal 2 2 2" xfId="534"/>
    <cellStyle name="Normal 2 2 2 2" xfId="535"/>
    <cellStyle name="Normal 2 2 3" xfId="536"/>
    <cellStyle name="Normal 2 2 4" xfId="537"/>
    <cellStyle name="Normal 2 3" xfId="538"/>
    <cellStyle name="Normal 2 3 2" xfId="539"/>
    <cellStyle name="Normal 2 4" xfId="540"/>
    <cellStyle name="Normal 2 4 2" xfId="541"/>
    <cellStyle name="Normal 2 5" xfId="542"/>
    <cellStyle name="Normal 2 6" xfId="543"/>
    <cellStyle name="Normal 2 7" xfId="544"/>
    <cellStyle name="Normal 20" xfId="20"/>
    <cellStyle name="Normal 20 2" xfId="935"/>
    <cellStyle name="Normal 200" xfId="983"/>
    <cellStyle name="Normal 201" xfId="997"/>
    <cellStyle name="Normal 202" xfId="998"/>
    <cellStyle name="Normal 203" xfId="1012"/>
    <cellStyle name="Normal 204" xfId="1013"/>
    <cellStyle name="Normal 205" xfId="1027"/>
    <cellStyle name="Normal 206" xfId="1041"/>
    <cellStyle name="Normal 207" xfId="1055"/>
    <cellStyle name="Normal 208" xfId="1056"/>
    <cellStyle name="Normal 209" xfId="1070"/>
    <cellStyle name="Normal 21" xfId="21"/>
    <cellStyle name="Normal 21 2" xfId="936"/>
    <cellStyle name="Normal 210" xfId="1071"/>
    <cellStyle name="Normal 211" xfId="1085"/>
    <cellStyle name="Normal 212" xfId="1086"/>
    <cellStyle name="Normal 213" xfId="1100"/>
    <cellStyle name="Normal 214" xfId="1101"/>
    <cellStyle name="Normal 215" xfId="1115"/>
    <cellStyle name="Normal 216" xfId="1117"/>
    <cellStyle name="Normal 217" xfId="1120"/>
    <cellStyle name="Normal 218" xfId="1123"/>
    <cellStyle name="Normal 219" xfId="1126"/>
    <cellStyle name="Normal 22" xfId="22"/>
    <cellStyle name="Normal 22 2" xfId="937"/>
    <cellStyle name="Normal 220" xfId="1129"/>
    <cellStyle name="Normal 221" xfId="1132"/>
    <cellStyle name="Normal 222" xfId="1135"/>
    <cellStyle name="Normal 223" xfId="1139"/>
    <cellStyle name="Normal 224" xfId="1153"/>
    <cellStyle name="Normal 225" xfId="1154"/>
    <cellStyle name="Normal 226" xfId="1168"/>
    <cellStyle name="Normal 227" xfId="1169"/>
    <cellStyle name="Normal 228" xfId="1171"/>
    <cellStyle name="Normal 229" xfId="1173"/>
    <cellStyle name="Normal 23" xfId="23"/>
    <cellStyle name="Normal 23 2" xfId="938"/>
    <cellStyle name="Normal 230" xfId="1175"/>
    <cellStyle name="Normal 231" xfId="1196"/>
    <cellStyle name="Normal 232" xfId="1200"/>
    <cellStyle name="Normal 233" xfId="1198"/>
    <cellStyle name="Normal 234" xfId="1190"/>
    <cellStyle name="Normal 235" xfId="1192"/>
    <cellStyle name="Normal 236" xfId="1202"/>
    <cellStyle name="Normal 237" xfId="1205"/>
    <cellStyle name="Normal 238" xfId="1207"/>
    <cellStyle name="Normal 239" xfId="1209"/>
    <cellStyle name="Normal 24" xfId="24"/>
    <cellStyle name="Normal 24 2" xfId="939"/>
    <cellStyle name="Normal 240" xfId="1211"/>
    <cellStyle name="Normal 241" xfId="1213"/>
    <cellStyle name="Normal 242" xfId="1215"/>
    <cellStyle name="Normal 243" xfId="1217"/>
    <cellStyle name="Normal 244" xfId="1219"/>
    <cellStyle name="Normal 245" xfId="1221"/>
    <cellStyle name="Normal 246" xfId="1223"/>
    <cellStyle name="Normal 247" xfId="1225"/>
    <cellStyle name="Normal 248" xfId="1227"/>
    <cellStyle name="Normal 249" xfId="1229"/>
    <cellStyle name="Normal 25" xfId="25"/>
    <cellStyle name="Normal 25 2" xfId="940"/>
    <cellStyle name="Normal 250" xfId="1231"/>
    <cellStyle name="Normal 251" xfId="1234"/>
    <cellStyle name="Normal 252" xfId="1236"/>
    <cellStyle name="Normal 253" xfId="1239"/>
    <cellStyle name="Normal 254" xfId="1241"/>
    <cellStyle name="Normal 255" xfId="1243"/>
    <cellStyle name="Normal 256" xfId="1245"/>
    <cellStyle name="Normal 257" xfId="1247"/>
    <cellStyle name="Normal 258" xfId="1249"/>
    <cellStyle name="Normal 259" xfId="1251"/>
    <cellStyle name="Normal 26" xfId="26"/>
    <cellStyle name="Normal 26 2" xfId="941"/>
    <cellStyle name="Normal 260" xfId="1253"/>
    <cellStyle name="Normal 261" xfId="1256"/>
    <cellStyle name="Normal 262" xfId="1258"/>
    <cellStyle name="Normal 263" xfId="1260"/>
    <cellStyle name="Normal 264" xfId="1262"/>
    <cellStyle name="Normal 265" xfId="1264"/>
    <cellStyle name="Normal 266" xfId="1278"/>
    <cellStyle name="Normal 267" xfId="1280"/>
    <cellStyle name="Normal 268" xfId="1281"/>
    <cellStyle name="Normal 269" xfId="1283"/>
    <cellStyle name="Normal 27" xfId="27"/>
    <cellStyle name="Normal 27 2" xfId="942"/>
    <cellStyle name="Normal 270" xfId="1285"/>
    <cellStyle name="Normal 271" xfId="1288"/>
    <cellStyle name="Normal 272" xfId="1290"/>
    <cellStyle name="Normal 273" xfId="1292"/>
    <cellStyle name="Normal 274" xfId="1294"/>
    <cellStyle name="Normal 275" xfId="1296"/>
    <cellStyle name="Normal 276" xfId="1310"/>
    <cellStyle name="Normal 277" xfId="1312"/>
    <cellStyle name="Normal 278" xfId="1314"/>
    <cellStyle name="Normal 279" xfId="1316"/>
    <cellStyle name="Normal 28" xfId="28"/>
    <cellStyle name="Normal 28 2" xfId="943"/>
    <cellStyle name="Normal 280" xfId="1319"/>
    <cellStyle name="Normal 281" xfId="1321"/>
    <cellStyle name="Normal 282" xfId="1323"/>
    <cellStyle name="Normal 283" xfId="1325"/>
    <cellStyle name="Normal 284" xfId="1327"/>
    <cellStyle name="Normal 285" xfId="1329"/>
    <cellStyle name="Normal 286" xfId="1331"/>
    <cellStyle name="Normal 287" xfId="1333"/>
    <cellStyle name="Normal 288" xfId="1335"/>
    <cellStyle name="Normal 289" xfId="1349"/>
    <cellStyle name="Normal 29" xfId="29"/>
    <cellStyle name="Normal 29 2" xfId="944"/>
    <cellStyle name="Normal 290" xfId="1350"/>
    <cellStyle name="Normal 291" xfId="1351"/>
    <cellStyle name="Normal 292" xfId="1353"/>
    <cellStyle name="Normal 293" xfId="1355"/>
    <cellStyle name="Normal 294" xfId="1358"/>
    <cellStyle name="Normal 295" xfId="1360"/>
    <cellStyle name="Normal 296" xfId="1362"/>
    <cellStyle name="Normal 297" xfId="1364"/>
    <cellStyle name="Normal 298" xfId="1366"/>
    <cellStyle name="Normal 299" xfId="1368"/>
    <cellStyle name="Normal 3" xfId="30"/>
    <cellStyle name="Normal 3 10" xfId="545"/>
    <cellStyle name="Normal 3 11" xfId="546"/>
    <cellStyle name="Normal 3 12" xfId="547"/>
    <cellStyle name="Normal 3 13" xfId="548"/>
    <cellStyle name="Normal 3 14" xfId="549"/>
    <cellStyle name="Normal 3 15" xfId="550"/>
    <cellStyle name="Normal 3 16" xfId="551"/>
    <cellStyle name="Normal 3 17" xfId="552"/>
    <cellStyle name="Normal 3 18" xfId="553"/>
    <cellStyle name="Normal 3 19" xfId="554"/>
    <cellStyle name="Normal 3 2" xfId="555"/>
    <cellStyle name="Normal 3 2 10" xfId="556"/>
    <cellStyle name="Normal 3 2 11" xfId="557"/>
    <cellStyle name="Normal 3 2 12" xfId="558"/>
    <cellStyle name="Normal 3 2 13" xfId="559"/>
    <cellStyle name="Normal 3 2 14" xfId="560"/>
    <cellStyle name="Normal 3 2 15" xfId="561"/>
    <cellStyle name="Normal 3 2 16" xfId="562"/>
    <cellStyle name="Normal 3 2 17" xfId="563"/>
    <cellStyle name="Normal 3 2 18" xfId="564"/>
    <cellStyle name="Normal 3 2 19" xfId="565"/>
    <cellStyle name="Normal 3 2 2" xfId="566"/>
    <cellStyle name="Normal 3 2 2 2" xfId="567"/>
    <cellStyle name="Normal 3 2 20" xfId="945"/>
    <cellStyle name="Normal 3 2 3" xfId="568"/>
    <cellStyle name="Normal 3 2 4" xfId="569"/>
    <cellStyle name="Normal 3 2 5" xfId="570"/>
    <cellStyle name="Normal 3 2 6" xfId="571"/>
    <cellStyle name="Normal 3 2 7" xfId="572"/>
    <cellStyle name="Normal 3 2 8" xfId="573"/>
    <cellStyle name="Normal 3 2 9" xfId="574"/>
    <cellStyle name="Normal 3 20" xfId="575"/>
    <cellStyle name="Normal 3 21" xfId="902"/>
    <cellStyle name="Normal 3 3" xfId="576"/>
    <cellStyle name="Normal 3 3 2" xfId="577"/>
    <cellStyle name="Normal 3 4" xfId="578"/>
    <cellStyle name="Normal 3 4 2" xfId="579"/>
    <cellStyle name="Normal 3 5" xfId="580"/>
    <cellStyle name="Normal 3 6" xfId="581"/>
    <cellStyle name="Normal 3 7" xfId="582"/>
    <cellStyle name="Normal 3 8" xfId="583"/>
    <cellStyle name="Normal 3 9" xfId="584"/>
    <cellStyle name="Normal 30" xfId="31"/>
    <cellStyle name="Normal 30 2" xfId="946"/>
    <cellStyle name="Normal 300" xfId="1370"/>
    <cellStyle name="Normal 301" xfId="1372"/>
    <cellStyle name="Normal 302" xfId="1374"/>
    <cellStyle name="Normal 303" xfId="1388"/>
    <cellStyle name="Normal 304" xfId="1390"/>
    <cellStyle name="Normal 305" xfId="1391"/>
    <cellStyle name="Normal 306" xfId="1393"/>
    <cellStyle name="Normal 307" xfId="1395"/>
    <cellStyle name="Normal 308" xfId="1398"/>
    <cellStyle name="Normal 309" xfId="1400"/>
    <cellStyle name="Normal 31" xfId="32"/>
    <cellStyle name="Normal 31 2" xfId="947"/>
    <cellStyle name="Normal 310" xfId="1402"/>
    <cellStyle name="Normal 311" xfId="1404"/>
    <cellStyle name="Normal 312" xfId="1406"/>
    <cellStyle name="Normal 313" xfId="1408"/>
    <cellStyle name="Normal 314" xfId="1410"/>
    <cellStyle name="Normal 315" xfId="1412"/>
    <cellStyle name="Normal 316" xfId="1414"/>
    <cellStyle name="Normal 317" xfId="1430"/>
    <cellStyle name="Normal 318" xfId="1432"/>
    <cellStyle name="Normal 319" xfId="1427"/>
    <cellStyle name="Normal 32" xfId="33"/>
    <cellStyle name="Normal 32 2" xfId="948"/>
    <cellStyle name="Normal 320" xfId="1433"/>
    <cellStyle name="Normal 321" xfId="1435"/>
    <cellStyle name="Normal 322" xfId="1437"/>
    <cellStyle name="Normal 323" xfId="1439"/>
    <cellStyle name="Normal 324" xfId="1441"/>
    <cellStyle name="Normal 325" xfId="1443"/>
    <cellStyle name="Normal 326" xfId="1445"/>
    <cellStyle name="Normal 327" xfId="1447"/>
    <cellStyle name="Normal 328" xfId="1449"/>
    <cellStyle name="Normal 329" xfId="1463"/>
    <cellStyle name="Normal 33" xfId="34"/>
    <cellStyle name="Normal 33 2" xfId="949"/>
    <cellStyle name="Normal 330" xfId="1464"/>
    <cellStyle name="Normal 331" xfId="1466"/>
    <cellStyle name="Normal 332" xfId="1468"/>
    <cellStyle name="Normal 333" xfId="1470"/>
    <cellStyle name="Normal 334" xfId="1472"/>
    <cellStyle name="Normal 335" xfId="1474"/>
    <cellStyle name="Normal 336" xfId="1477"/>
    <cellStyle name="Normal 337" xfId="1479"/>
    <cellStyle name="Normal 338" xfId="1481"/>
    <cellStyle name="Normal 339" xfId="1483"/>
    <cellStyle name="Normal 34" xfId="35"/>
    <cellStyle name="Normal 34 2" xfId="950"/>
    <cellStyle name="Normal 340" xfId="1485"/>
    <cellStyle name="Normal 341" xfId="1487"/>
    <cellStyle name="Normal 342" xfId="1489"/>
    <cellStyle name="Normal 343" xfId="1491"/>
    <cellStyle name="Normal 344" xfId="1493"/>
    <cellStyle name="Normal 345" xfId="1507"/>
    <cellStyle name="Normal 346" xfId="1509"/>
    <cellStyle name="Normal 35" xfId="36"/>
    <cellStyle name="Normal 35 2" xfId="951"/>
    <cellStyle name="Normal 36" xfId="86"/>
    <cellStyle name="Normal 36 2" xfId="187"/>
    <cellStyle name="Normal 37" xfId="88"/>
    <cellStyle name="Normal 38" xfId="128"/>
    <cellStyle name="Normal 39" xfId="144"/>
    <cellStyle name="Normal 4" xfId="37"/>
    <cellStyle name="Normal 4 10" xfId="585"/>
    <cellStyle name="Normal 4 11" xfId="586"/>
    <cellStyle name="Normal 4 12" xfId="587"/>
    <cellStyle name="Normal 4 13" xfId="588"/>
    <cellStyle name="Normal 4 14" xfId="589"/>
    <cellStyle name="Normal 4 15" xfId="590"/>
    <cellStyle name="Normal 4 16" xfId="591"/>
    <cellStyle name="Normal 4 17" xfId="592"/>
    <cellStyle name="Normal 4 18" xfId="593"/>
    <cellStyle name="Normal 4 19" xfId="594"/>
    <cellStyle name="Normal 4 2" xfId="595"/>
    <cellStyle name="Normal 4 2 10" xfId="596"/>
    <cellStyle name="Normal 4 2 11" xfId="597"/>
    <cellStyle name="Normal 4 2 12" xfId="598"/>
    <cellStyle name="Normal 4 2 13" xfId="599"/>
    <cellStyle name="Normal 4 2 14" xfId="600"/>
    <cellStyle name="Normal 4 2 15" xfId="601"/>
    <cellStyle name="Normal 4 2 16" xfId="602"/>
    <cellStyle name="Normal 4 2 17" xfId="603"/>
    <cellStyle name="Normal 4 2 2" xfId="604"/>
    <cellStyle name="Normal 4 2 2 2" xfId="605"/>
    <cellStyle name="Normal 4 2 3" xfId="606"/>
    <cellStyle name="Normal 4 2 4" xfId="607"/>
    <cellStyle name="Normal 4 2 5" xfId="608"/>
    <cellStyle name="Normal 4 2 6" xfId="609"/>
    <cellStyle name="Normal 4 2 7" xfId="610"/>
    <cellStyle name="Normal 4 2 8" xfId="611"/>
    <cellStyle name="Normal 4 2 9" xfId="612"/>
    <cellStyle name="Normal 4 20" xfId="613"/>
    <cellStyle name="Normal 4 3" xfId="614"/>
    <cellStyle name="Normal 4 3 2" xfId="615"/>
    <cellStyle name="Normal 4 4" xfId="616"/>
    <cellStyle name="Normal 4 5" xfId="617"/>
    <cellStyle name="Normal 4 6" xfId="618"/>
    <cellStyle name="Normal 4 7" xfId="619"/>
    <cellStyle name="Normal 4 8" xfId="620"/>
    <cellStyle name="Normal 4 9" xfId="621"/>
    <cellStyle name="Normal 40" xfId="172"/>
    <cellStyle name="Normal 41" xfId="622"/>
    <cellStyle name="Normal 42" xfId="623"/>
    <cellStyle name="Normal 43" xfId="624"/>
    <cellStyle name="Normal 44" xfId="625"/>
    <cellStyle name="Normal 45" xfId="626"/>
    <cellStyle name="Normal 46" xfId="627"/>
    <cellStyle name="Normal 47" xfId="628"/>
    <cellStyle name="Normal 48" xfId="629"/>
    <cellStyle name="Normal 49" xfId="630"/>
    <cellStyle name="Normal 5" xfId="38"/>
    <cellStyle name="Normal 5 10" xfId="631"/>
    <cellStyle name="Normal 5 11" xfId="632"/>
    <cellStyle name="Normal 5 12" xfId="633"/>
    <cellStyle name="Normal 5 13" xfId="634"/>
    <cellStyle name="Normal 5 14" xfId="635"/>
    <cellStyle name="Normal 5 15" xfId="636"/>
    <cellStyle name="Normal 5 16" xfId="637"/>
    <cellStyle name="Normal 5 17" xfId="638"/>
    <cellStyle name="Normal 5 18" xfId="639"/>
    <cellStyle name="Normal 5 19" xfId="640"/>
    <cellStyle name="Normal 5 2" xfId="641"/>
    <cellStyle name="Normal 5 2 10" xfId="642"/>
    <cellStyle name="Normal 5 2 11" xfId="643"/>
    <cellStyle name="Normal 5 2 12" xfId="644"/>
    <cellStyle name="Normal 5 2 13" xfId="645"/>
    <cellStyle name="Normal 5 2 14" xfId="646"/>
    <cellStyle name="Normal 5 2 15" xfId="647"/>
    <cellStyle name="Normal 5 2 16" xfId="648"/>
    <cellStyle name="Normal 5 2 17" xfId="649"/>
    <cellStyle name="Normal 5 2 2" xfId="650"/>
    <cellStyle name="Normal 5 2 2 2" xfId="651"/>
    <cellStyle name="Normal 5 2 3" xfId="652"/>
    <cellStyle name="Normal 5 2 4" xfId="653"/>
    <cellStyle name="Normal 5 2 5" xfId="654"/>
    <cellStyle name="Normal 5 2 6" xfId="655"/>
    <cellStyle name="Normal 5 2 7" xfId="656"/>
    <cellStyle name="Normal 5 2 8" xfId="657"/>
    <cellStyle name="Normal 5 2 9" xfId="658"/>
    <cellStyle name="Normal 5 20" xfId="659"/>
    <cellStyle name="Normal 5 21" xfId="660"/>
    <cellStyle name="Normal 5 3" xfId="661"/>
    <cellStyle name="Normal 5 3 2" xfId="662"/>
    <cellStyle name="Normal 5 4" xfId="663"/>
    <cellStyle name="Normal 5 4 2" xfId="664"/>
    <cellStyle name="Normal 5 5" xfId="665"/>
    <cellStyle name="Normal 5 6" xfId="666"/>
    <cellStyle name="Normal 5 7" xfId="667"/>
    <cellStyle name="Normal 5 8" xfId="668"/>
    <cellStyle name="Normal 5 9" xfId="669"/>
    <cellStyle name="Normal 50" xfId="670"/>
    <cellStyle name="Normal 51" xfId="671"/>
    <cellStyle name="Normal 52" xfId="672"/>
    <cellStyle name="Normal 53" xfId="673"/>
    <cellStyle name="Normal 54" xfId="674"/>
    <cellStyle name="Normal 55" xfId="675"/>
    <cellStyle name="Normal 56" xfId="676"/>
    <cellStyle name="Normal 57" xfId="677"/>
    <cellStyle name="Normal 58" xfId="678"/>
    <cellStyle name="Normal 59" xfId="679"/>
    <cellStyle name="Normal 6" xfId="39"/>
    <cellStyle name="Normal 6 10" xfId="680"/>
    <cellStyle name="Normal 6 11" xfId="681"/>
    <cellStyle name="Normal 6 12" xfId="682"/>
    <cellStyle name="Normal 6 13" xfId="683"/>
    <cellStyle name="Normal 6 14" xfId="684"/>
    <cellStyle name="Normal 6 15" xfId="685"/>
    <cellStyle name="Normal 6 16" xfId="686"/>
    <cellStyle name="Normal 6 17" xfId="687"/>
    <cellStyle name="Normal 6 18" xfId="688"/>
    <cellStyle name="Normal 6 19" xfId="689"/>
    <cellStyle name="Normal 6 2" xfId="690"/>
    <cellStyle name="Normal 6 20" xfId="691"/>
    <cellStyle name="Normal 6 21" xfId="692"/>
    <cellStyle name="Normal 6 3" xfId="693"/>
    <cellStyle name="Normal 6 4" xfId="694"/>
    <cellStyle name="Normal 6 5" xfId="695"/>
    <cellStyle name="Normal 6 6" xfId="696"/>
    <cellStyle name="Normal 6 7" xfId="697"/>
    <cellStyle name="Normal 6 8" xfId="698"/>
    <cellStyle name="Normal 6 9" xfId="699"/>
    <cellStyle name="Normal 60" xfId="700"/>
    <cellStyle name="Normal 61" xfId="701"/>
    <cellStyle name="Normal 62" xfId="702"/>
    <cellStyle name="Normal 63" xfId="703"/>
    <cellStyle name="Normal 64" xfId="704"/>
    <cellStyle name="Normal 65" xfId="705"/>
    <cellStyle name="Normal 66" xfId="706"/>
    <cellStyle name="Normal 67" xfId="707"/>
    <cellStyle name="Normal 68" xfId="708"/>
    <cellStyle name="Normal 69" xfId="709"/>
    <cellStyle name="Normal 7" xfId="40"/>
    <cellStyle name="Normal 7 2" xfId="710"/>
    <cellStyle name="Normal 7 3" xfId="711"/>
    <cellStyle name="Normal 70" xfId="712"/>
    <cellStyle name="Normal 71" xfId="713"/>
    <cellStyle name="Normal 72" xfId="714"/>
    <cellStyle name="Normal 73" xfId="715"/>
    <cellStyle name="Normal 74" xfId="716"/>
    <cellStyle name="Normal 75" xfId="717"/>
    <cellStyle name="Normal 76" xfId="718"/>
    <cellStyle name="Normal 77" xfId="719"/>
    <cellStyle name="Normal 78" xfId="720"/>
    <cellStyle name="Normal 79" xfId="721"/>
    <cellStyle name="Normal 8" xfId="41"/>
    <cellStyle name="Normal 8 2" xfId="722"/>
    <cellStyle name="Normal 80" xfId="723"/>
    <cellStyle name="Normal 81" xfId="724"/>
    <cellStyle name="Normal 82" xfId="725"/>
    <cellStyle name="Normal 83" xfId="726"/>
    <cellStyle name="Normal 84" xfId="727"/>
    <cellStyle name="Normal 85" xfId="728"/>
    <cellStyle name="Normal 86" xfId="729"/>
    <cellStyle name="Normal 87" xfId="730"/>
    <cellStyle name="Normal 88" xfId="731"/>
    <cellStyle name="Normal 89" xfId="732"/>
    <cellStyle name="Normal 9" xfId="42"/>
    <cellStyle name="Normal 9 2" xfId="733"/>
    <cellStyle name="Normal 90" xfId="734"/>
    <cellStyle name="Normal 91" xfId="735"/>
    <cellStyle name="Normal 92" xfId="736"/>
    <cellStyle name="Normal 93" xfId="737"/>
    <cellStyle name="Normal 94" xfId="738"/>
    <cellStyle name="Normal 95" xfId="739"/>
    <cellStyle name="Normal 96" xfId="740"/>
    <cellStyle name="Normal 97" xfId="741"/>
    <cellStyle name="Normal 98" xfId="742"/>
    <cellStyle name="Normal 99" xfId="743"/>
    <cellStyle name="Normal_Bao cao tai chinh 280405" xfId="43"/>
    <cellStyle name="Normal1" xfId="744"/>
    <cellStyle name="Normal1 2" xfId="745"/>
    <cellStyle name="Normal2" xfId="746"/>
    <cellStyle name="Normal3" xfId="747"/>
    <cellStyle name="Note 10" xfId="900"/>
    <cellStyle name="Note 11" xfId="966"/>
    <cellStyle name="Note 12" xfId="981"/>
    <cellStyle name="Note 13" xfId="996"/>
    <cellStyle name="Note 14" xfId="1011"/>
    <cellStyle name="Note 15" xfId="1026"/>
    <cellStyle name="Note 16" xfId="1040"/>
    <cellStyle name="Note 17" xfId="1054"/>
    <cellStyle name="Note 18" xfId="1069"/>
    <cellStyle name="Note 19" xfId="1084"/>
    <cellStyle name="Note 2" xfId="87"/>
    <cellStyle name="Note 20" xfId="1099"/>
    <cellStyle name="Note 21" xfId="1114"/>
    <cellStyle name="Note 22" xfId="1152"/>
    <cellStyle name="Note 23" xfId="1167"/>
    <cellStyle name="Note 24" xfId="1194"/>
    <cellStyle name="Note 25" xfId="1277"/>
    <cellStyle name="Note 26" xfId="1309"/>
    <cellStyle name="Note 27" xfId="1348"/>
    <cellStyle name="Note 28" xfId="1387"/>
    <cellStyle name="Note 29" xfId="1429"/>
    <cellStyle name="Note 3" xfId="101"/>
    <cellStyle name="Note 30" xfId="1462"/>
    <cellStyle name="Note 31" xfId="1506"/>
    <cellStyle name="Note 4" xfId="114"/>
    <cellStyle name="Note 5" xfId="127"/>
    <cellStyle name="Note 6" xfId="143"/>
    <cellStyle name="Note 7" xfId="158"/>
    <cellStyle name="Note 8" xfId="171"/>
    <cellStyle name="Note 9" xfId="185"/>
    <cellStyle name="nPlode" xfId="748"/>
    <cellStyle name="NPLOSION" xfId="749"/>
    <cellStyle name="Œ…‹æØ‚è [0.00]_Region Orders (2)" xfId="750"/>
    <cellStyle name="Œ…‹æØ‚è_Region Orders (2)" xfId="751"/>
    <cellStyle name="omma [0]_Mktg Prog" xfId="752"/>
    <cellStyle name="ormal_Sheet1_1" xfId="753"/>
    <cellStyle name="Output" xfId="55" builtinId="21" customBuiltin="1"/>
    <cellStyle name="Output 2" xfId="754"/>
    <cellStyle name="per.style" xfId="755"/>
    <cellStyle name="Percent" xfId="44" builtinId="5"/>
    <cellStyle name="Percent (0)" xfId="756"/>
    <cellStyle name="Percent [2]" xfId="757"/>
    <cellStyle name="Percent [2] 2" xfId="758"/>
    <cellStyle name="Percent 10" xfId="759"/>
    <cellStyle name="Percent 11" xfId="760"/>
    <cellStyle name="Percent 12" xfId="761"/>
    <cellStyle name="Percent 13" xfId="762"/>
    <cellStyle name="Percent 14" xfId="763"/>
    <cellStyle name="Percent 15" xfId="764"/>
    <cellStyle name="Percent 16" xfId="765"/>
    <cellStyle name="Percent 17" xfId="766"/>
    <cellStyle name="Percent 17 2" xfId="952"/>
    <cellStyle name="Percent 18" xfId="1118"/>
    <cellStyle name="Percent 19" xfId="1121"/>
    <cellStyle name="Percent 2" xfId="45"/>
    <cellStyle name="Percent 2 2" xfId="767"/>
    <cellStyle name="Percent 2 2 2" xfId="768"/>
    <cellStyle name="Percent 2 3" xfId="769"/>
    <cellStyle name="Percent 2 3 2" xfId="770"/>
    <cellStyle name="Percent 2 4" xfId="771"/>
    <cellStyle name="Percent 2 5" xfId="772"/>
    <cellStyle name="Percent 2 6" xfId="773"/>
    <cellStyle name="Percent 20" xfId="1124"/>
    <cellStyle name="Percent 21" xfId="1127"/>
    <cellStyle name="Percent 22" xfId="1130"/>
    <cellStyle name="Percent 23" xfId="1133"/>
    <cellStyle name="Percent 24" xfId="1136"/>
    <cellStyle name="Percent 25" xfId="1138"/>
    <cellStyle name="Percent 26" xfId="1197"/>
    <cellStyle name="Percent 27" xfId="1189"/>
    <cellStyle name="Percent 28" xfId="1193"/>
    <cellStyle name="Percent 29" xfId="1203"/>
    <cellStyle name="Percent 3" xfId="130"/>
    <cellStyle name="Percent 3 2" xfId="774"/>
    <cellStyle name="Percent 3 2 2" xfId="775"/>
    <cellStyle name="Percent 3 3" xfId="776"/>
    <cellStyle name="Percent 3 4" xfId="777"/>
    <cellStyle name="Percent 3 5" xfId="778"/>
    <cellStyle name="Percent 30" xfId="1233"/>
    <cellStyle name="Percent 31" xfId="1237"/>
    <cellStyle name="Percent 32" xfId="1255"/>
    <cellStyle name="Percent 33" xfId="1287"/>
    <cellStyle name="Percent 34" xfId="1318"/>
    <cellStyle name="Percent 35" xfId="1357"/>
    <cellStyle name="Percent 36" xfId="1397"/>
    <cellStyle name="Percent 37" xfId="1476"/>
    <cellStyle name="Percent 4" xfId="779"/>
    <cellStyle name="Percent 5" xfId="780"/>
    <cellStyle name="Percent 5 2" xfId="781"/>
    <cellStyle name="Percent 6" xfId="782"/>
    <cellStyle name="Percent 7" xfId="783"/>
    <cellStyle name="Percent 8" xfId="784"/>
    <cellStyle name="Percent 9" xfId="785"/>
    <cellStyle name="PERCENTAGE" xfId="786"/>
    <cellStyle name="pricing" xfId="787"/>
    <cellStyle name="PSChar" xfId="788"/>
    <cellStyle name="R00A" xfId="789"/>
    <cellStyle name="R00B" xfId="790"/>
    <cellStyle name="R00L" xfId="791"/>
    <cellStyle name="R01A" xfId="792"/>
    <cellStyle name="R01B" xfId="793"/>
    <cellStyle name="R01H" xfId="794"/>
    <cellStyle name="R01L" xfId="795"/>
    <cellStyle name="R02A" xfId="796"/>
    <cellStyle name="R02B" xfId="797"/>
    <cellStyle name="R02H" xfId="798"/>
    <cellStyle name="R02L" xfId="799"/>
    <cellStyle name="R03A" xfId="800"/>
    <cellStyle name="R03B" xfId="801"/>
    <cellStyle name="R03H" xfId="802"/>
    <cellStyle name="R03L" xfId="803"/>
    <cellStyle name="R04A" xfId="804"/>
    <cellStyle name="R04B" xfId="805"/>
    <cellStyle name="R04H" xfId="806"/>
    <cellStyle name="R04L" xfId="807"/>
    <cellStyle name="R05A" xfId="808"/>
    <cellStyle name="R05B" xfId="809"/>
    <cellStyle name="R05H" xfId="810"/>
    <cellStyle name="R05L" xfId="811"/>
    <cellStyle name="R06A" xfId="812"/>
    <cellStyle name="R06B" xfId="813"/>
    <cellStyle name="R06H" xfId="814"/>
    <cellStyle name="R06L" xfId="815"/>
    <cellStyle name="R07A" xfId="816"/>
    <cellStyle name="R07B" xfId="817"/>
    <cellStyle name="R07H" xfId="818"/>
    <cellStyle name="R07L" xfId="819"/>
    <cellStyle name="RevList" xfId="820"/>
    <cellStyle name="serJet 1200 Series PCL 6" xfId="821"/>
    <cellStyle name="Style 1" xfId="822"/>
    <cellStyle name="Style 1 2" xfId="823"/>
    <cellStyle name="Style 2" xfId="824"/>
    <cellStyle name="Style 3" xfId="825"/>
    <cellStyle name="Style 4" xfId="826"/>
    <cellStyle name="subhead" xfId="827"/>
    <cellStyle name="Subtotal" xfId="828"/>
    <cellStyle name="Summary" xfId="829"/>
    <cellStyle name="T" xfId="830"/>
    <cellStyle name="T_ACBC_BC_Thang_04.2013_ACBGF.224" xfId="831"/>
    <cellStyle name="T_ACBC_BC_Thang_04.2013_ACBGF.224 2" xfId="832"/>
    <cellStyle name="Tickmark" xfId="838"/>
    <cellStyle name="Title" xfId="46" builtinId="15" customBuiltin="1"/>
    <cellStyle name="Title 2" xfId="839"/>
    <cellStyle name="Title 3" xfId="1195"/>
    <cellStyle name="Total" xfId="61" builtinId="25" customBuiltin="1"/>
    <cellStyle name="Total 2" xfId="840"/>
    <cellStyle name="Total 2 2" xfId="841"/>
    <cellStyle name="Total 3" xfId="842"/>
    <cellStyle name="Total 4" xfId="843"/>
    <cellStyle name="th" xfId="833"/>
    <cellStyle name="Thanh" xfId="834"/>
    <cellStyle name="thuy" xfId="835"/>
    <cellStyle name="Thuyet minh" xfId="836"/>
    <cellStyle name="thvt" xfId="837"/>
    <cellStyle name="viet" xfId="844"/>
    <cellStyle name="viet2" xfId="845"/>
    <cellStyle name="vntxt1" xfId="848"/>
    <cellStyle name="vntxt1 2" xfId="849"/>
    <cellStyle name="vntxt2" xfId="850"/>
    <cellStyle name="vnhead1" xfId="846"/>
    <cellStyle name="vnhead3" xfId="847"/>
    <cellStyle name="Währung [0]_UXO VII" xfId="851"/>
    <cellStyle name="Währung_UXO VII" xfId="852"/>
    <cellStyle name="Warning Text" xfId="59" builtinId="11" customBuiltin="1"/>
    <cellStyle name="Warning Text 2" xfId="853"/>
    <cellStyle name="センター" xfId="854"/>
    <cellStyle name="เครื่องหมายสกุลเงิน [0]_FTC_OFFER" xfId="855"/>
    <cellStyle name="เครื่องหมายสกุลเงิน_FTC_OFFER" xfId="856"/>
    <cellStyle name="ปกติ_FTC_OFFER" xfId="857"/>
    <cellStyle name=" [0.00]_ Att. 1- Cover" xfId="858"/>
    <cellStyle name="_ Att. 1- Cover" xfId="859"/>
    <cellStyle name="?_ Att. 1- Cover" xfId="860"/>
    <cellStyle name="똿뗦먛귟 [0.00]_PRODUCT DETAIL Q1" xfId="861"/>
    <cellStyle name="똿뗦먛귟_PRODUCT DETAIL Q1" xfId="862"/>
    <cellStyle name="믅됞 [0.00]_PRODUCT DETAIL Q1" xfId="863"/>
    <cellStyle name="믅됞_PRODUCT DETAIL Q1" xfId="864"/>
    <cellStyle name="백분율_††††† " xfId="865"/>
    <cellStyle name="뷭?_BOOKSHIP" xfId="866"/>
    <cellStyle name="쉼표 [0]_FABTEC AIR USA PANT 230302" xfId="867"/>
    <cellStyle name="쉼표_Sample plan" xfId="868"/>
    <cellStyle name="콤마 [0]_ 비목별 월별기술 " xfId="869"/>
    <cellStyle name="콤마_ 비목별 월별기술 " xfId="870"/>
    <cellStyle name="통화 [0]_††††† " xfId="871"/>
    <cellStyle name="통화_††††† " xfId="872"/>
    <cellStyle name="표준_(정보부문)월별인원계획" xfId="873"/>
    <cellStyle name="一般_00Q3902REV.1" xfId="874"/>
    <cellStyle name="千位分隔_CCTV" xfId="875"/>
    <cellStyle name="千分位[0]_00Q3902REV.1" xfId="876"/>
    <cellStyle name="千分位_00Q3902REV.1" xfId="877"/>
    <cellStyle name="常规_BA" xfId="878"/>
    <cellStyle name="桁区切り [0.00]_††††† " xfId="879"/>
    <cellStyle name="桁区切り_††††† " xfId="880"/>
    <cellStyle name="標準_††††† " xfId="881"/>
    <cellStyle name="貨幣 [0]_00Q3902REV.1" xfId="882"/>
    <cellStyle name="貨幣[0]_BRE" xfId="883"/>
    <cellStyle name="貨幣_00Q3902REV.1" xfId="884"/>
    <cellStyle name="通貨 [0.00]_††††† " xfId="885"/>
    <cellStyle name="通貨_††††† " xfId="8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FFFFFF"/>
      <rgbColor rgb="00E6E6E6"/>
      <rgbColor rgb="00D0D7E5"/>
      <rgbColor rgb="0032323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7718"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7719"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1704975</xdr:colOff>
      <xdr:row>0</xdr:row>
      <xdr:rowOff>38100</xdr:rowOff>
    </xdr:to>
    <xdr:pic>
      <xdr:nvPicPr>
        <xdr:cNvPr id="2"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0" y="38100"/>
          <a:ext cx="2324100" cy="0"/>
        </a:xfrm>
        <a:prstGeom prst="rect">
          <a:avLst/>
        </a:prstGeom>
        <a:noFill/>
        <a:ln w="1">
          <a:noFill/>
          <a:miter lim="800000"/>
          <a:headEnd/>
          <a:tailEnd/>
        </a:ln>
      </xdr:spPr>
    </xdr:pic>
    <xdr:clientData/>
  </xdr:twoCellAnchor>
  <xdr:twoCellAnchor editAs="oneCell">
    <xdr:from>
      <xdr:col>0</xdr:col>
      <xdr:colOff>38100</xdr:colOff>
      <xdr:row>0</xdr:row>
      <xdr:rowOff>57150</xdr:rowOff>
    </xdr:from>
    <xdr:to>
      <xdr:col>1</xdr:col>
      <xdr:colOff>1428750</xdr:colOff>
      <xdr:row>0</xdr:row>
      <xdr:rowOff>57150</xdr:rowOff>
    </xdr:to>
    <xdr:pic>
      <xdr:nvPicPr>
        <xdr:cNvPr id="3" name="Picture 2"/>
        <xdr:cNvPicPr>
          <a:picLocks noChangeAspect="1" noChangeArrowheads="1"/>
        </xdr:cNvPicPr>
      </xdr:nvPicPr>
      <xdr:blipFill>
        <a:blip xmlns:r="http://schemas.openxmlformats.org/officeDocument/2006/relationships" r:embed="rId1"/>
        <a:srcRect l="12860" t="11980" r="71065" b="80711"/>
        <a:stretch>
          <a:fillRect/>
        </a:stretch>
      </xdr:blipFill>
      <xdr:spPr bwMode="auto">
        <a:xfrm>
          <a:off x="38100" y="57150"/>
          <a:ext cx="2009775" cy="0"/>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topLeftCell="A4" workbookViewId="0">
      <selection activeCell="D28" sqref="D28"/>
    </sheetView>
  </sheetViews>
  <sheetFormatPr defaultRowHeight="12.75"/>
  <cols>
    <col min="1" max="1" width="15.85546875" customWidth="1"/>
    <col min="2" max="2" width="14.85546875" customWidth="1"/>
    <col min="3" max="3" width="15.85546875" customWidth="1"/>
    <col min="4" max="4" width="14.85546875" customWidth="1"/>
    <col min="7" max="7" width="13" customWidth="1"/>
    <col min="8" max="8" width="13.140625" customWidth="1"/>
  </cols>
  <sheetData>
    <row r="1" spans="1:4">
      <c r="A1" t="s">
        <v>352</v>
      </c>
    </row>
    <row r="2" spans="1:4">
      <c r="B2" s="284" t="s">
        <v>508</v>
      </c>
      <c r="C2" s="284" t="s">
        <v>508</v>
      </c>
      <c r="D2" s="284" t="s">
        <v>508</v>
      </c>
    </row>
    <row r="3" spans="1:4">
      <c r="A3" s="285" t="s">
        <v>353</v>
      </c>
      <c r="B3" s="282">
        <f>BCtinhhinhtaichinh!D33-BCTaiSan_06027!D32</f>
        <v>0</v>
      </c>
      <c r="C3" s="282">
        <f>BCTaiSan_06027!D32-BCDanhMucDauTu_06029!F48</f>
        <v>0</v>
      </c>
      <c r="D3" s="282">
        <f>BCthunhap!D14-BCKetQuaHoatDong_06028!D14-BCKetQuaHoatDong_06028!D41</f>
        <v>0</v>
      </c>
    </row>
    <row r="4" spans="1:4">
      <c r="A4" s="283" t="s">
        <v>509</v>
      </c>
      <c r="B4" s="282">
        <f>BCtinhhinhtaichinh!D45-BCTaiSan_06027!D54</f>
        <v>0</v>
      </c>
      <c r="C4" s="282">
        <f>BCTaiSan_06027!D55-BCtinhhinhtaichinh!D46</f>
        <v>0</v>
      </c>
      <c r="D4" s="287">
        <f>BCKetQuaHoatDong_06028!D19-BCthunhap!D23-BCthunhap!D29</f>
        <v>0</v>
      </c>
    </row>
    <row r="5" spans="1:4">
      <c r="A5" s="285" t="s">
        <v>354</v>
      </c>
      <c r="B5" s="282">
        <f>BCtinhhinhtaichinh!D51-BCtinhhinhtaichinh!E51-BCthunhap!D47</f>
        <v>0</v>
      </c>
      <c r="C5" s="282">
        <f>GiaTriTaiSanRong_06129!E20-BCtinhhinhtaichinh!D46</f>
        <v>0</v>
      </c>
      <c r="D5" s="282">
        <f>Khac_06030!D34-BCtinhhinhtaichinh!D47</f>
        <v>0</v>
      </c>
    </row>
    <row r="28" spans="3:11" ht="26.25" customHeight="1">
      <c r="C28" s="39" t="s">
        <v>559</v>
      </c>
      <c r="G28" s="473" t="s">
        <v>560</v>
      </c>
      <c r="H28" s="473"/>
      <c r="I28" s="473"/>
      <c r="J28" s="473"/>
      <c r="K28" s="39" t="s">
        <v>561</v>
      </c>
    </row>
    <row r="29" spans="3:11">
      <c r="G29" s="473"/>
      <c r="H29" s="473"/>
      <c r="I29" s="473"/>
      <c r="J29" s="473"/>
    </row>
    <row r="32" spans="3:11" ht="63.75">
      <c r="G32" s="38" t="s">
        <v>562</v>
      </c>
      <c r="H32" s="38" t="s">
        <v>558</v>
      </c>
    </row>
    <row r="35" spans="3:3">
      <c r="C35" s="39"/>
    </row>
  </sheetData>
  <mergeCells count="2">
    <mergeCell ref="G28:J28"/>
    <mergeCell ref="G29:J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zoomScale="82" zoomScaleNormal="82" zoomScaleSheetLayoutView="85" zoomScalePageLayoutView="77" workbookViewId="0">
      <selection sqref="A1:XFD6"/>
    </sheetView>
  </sheetViews>
  <sheetFormatPr defaultColWidth="9.140625" defaultRowHeight="14.25"/>
  <cols>
    <col min="1" max="1" width="4.85546875" style="29" customWidth="1"/>
    <col min="2" max="2" width="47.140625" style="11" customWidth="1"/>
    <col min="3" max="3" width="9.140625" style="11"/>
    <col min="4" max="4" width="14.5703125" style="11" customWidth="1"/>
    <col min="5" max="5" width="14" style="11" customWidth="1"/>
    <col min="6" max="6" width="9.140625" style="11"/>
    <col min="7" max="7" width="18.28515625" style="11" customWidth="1"/>
    <col min="8" max="10" width="19" style="11" customWidth="1"/>
    <col min="11" max="11" width="26.85546875" style="11" customWidth="1"/>
    <col min="12" max="16384" width="9.140625" style="11"/>
  </cols>
  <sheetData>
    <row r="1" spans="1:11" s="12" customFormat="1" ht="27.75" customHeight="1">
      <c r="A1" s="515" t="s">
        <v>511</v>
      </c>
      <c r="B1" s="515"/>
      <c r="C1" s="515"/>
      <c r="D1" s="515"/>
      <c r="E1" s="515"/>
      <c r="F1" s="515"/>
      <c r="G1" s="515"/>
      <c r="H1" s="515"/>
      <c r="I1" s="515"/>
      <c r="J1" s="515"/>
      <c r="K1" s="515"/>
    </row>
    <row r="2" spans="1:11" s="12" customFormat="1" ht="28.5" customHeight="1">
      <c r="A2" s="516" t="s">
        <v>538</v>
      </c>
      <c r="B2" s="516"/>
      <c r="C2" s="516"/>
      <c r="D2" s="516"/>
      <c r="E2" s="516"/>
      <c r="F2" s="516"/>
      <c r="G2" s="516"/>
      <c r="H2" s="516"/>
      <c r="I2" s="516"/>
      <c r="J2" s="516"/>
      <c r="K2" s="516"/>
    </row>
    <row r="3" spans="1:11" s="12" customFormat="1" ht="15" customHeight="1">
      <c r="A3" s="517" t="s">
        <v>252</v>
      </c>
      <c r="B3" s="517"/>
      <c r="C3" s="517"/>
      <c r="D3" s="517"/>
      <c r="E3" s="517"/>
      <c r="F3" s="517"/>
      <c r="G3" s="517"/>
      <c r="H3" s="517"/>
      <c r="I3" s="517"/>
      <c r="J3" s="517"/>
      <c r="K3" s="517"/>
    </row>
    <row r="4" spans="1:11" s="12" customFormat="1">
      <c r="A4" s="517"/>
      <c r="B4" s="517"/>
      <c r="C4" s="517"/>
      <c r="D4" s="517"/>
      <c r="E4" s="517"/>
      <c r="F4" s="517"/>
      <c r="G4" s="517"/>
      <c r="H4" s="517"/>
      <c r="I4" s="517"/>
      <c r="J4" s="517"/>
      <c r="K4" s="517"/>
    </row>
    <row r="5" spans="1:11" s="12" customFormat="1">
      <c r="A5" s="518" t="str">
        <f>Sheet1!K28</f>
        <v>Tại ngày 30 tháng 11 năm 2022/As at 30 Nov 2022</v>
      </c>
      <c r="B5" s="518"/>
      <c r="C5" s="518"/>
      <c r="D5" s="518"/>
      <c r="E5" s="518"/>
      <c r="F5" s="518"/>
      <c r="G5" s="518"/>
      <c r="H5" s="518"/>
      <c r="I5" s="518"/>
      <c r="J5" s="518"/>
      <c r="K5" s="518"/>
    </row>
    <row r="6" spans="1:11" s="12" customFormat="1">
      <c r="A6" s="286"/>
      <c r="B6" s="286"/>
      <c r="C6" s="286"/>
      <c r="D6" s="286"/>
      <c r="E6" s="286"/>
      <c r="F6" s="1"/>
    </row>
    <row r="7" spans="1:11" ht="31.5" customHeight="1">
      <c r="A7" s="511" t="s">
        <v>261</v>
      </c>
      <c r="B7" s="511"/>
      <c r="C7" s="30"/>
      <c r="D7" s="513" t="s">
        <v>351</v>
      </c>
      <c r="E7" s="513"/>
      <c r="F7" s="513"/>
      <c r="G7" s="513"/>
      <c r="H7" s="513"/>
      <c r="I7" s="513"/>
      <c r="J7" s="513"/>
      <c r="K7" s="12"/>
    </row>
    <row r="8" spans="1:11" ht="31.5" customHeight="1">
      <c r="A8" s="510" t="s">
        <v>260</v>
      </c>
      <c r="B8" s="510"/>
      <c r="C8" s="30"/>
      <c r="D8" s="512" t="s">
        <v>265</v>
      </c>
      <c r="E8" s="512"/>
      <c r="F8" s="512"/>
      <c r="G8" s="512"/>
      <c r="H8" s="512"/>
      <c r="I8" s="512"/>
      <c r="J8" s="512"/>
      <c r="K8" s="12"/>
    </row>
    <row r="9" spans="1:11" ht="31.5" customHeight="1">
      <c r="A9" s="511" t="s">
        <v>263</v>
      </c>
      <c r="B9" s="511"/>
      <c r="C9" s="30"/>
      <c r="D9" s="513" t="s">
        <v>504</v>
      </c>
      <c r="E9" s="513"/>
      <c r="F9" s="513"/>
      <c r="G9" s="513"/>
      <c r="H9" s="513"/>
      <c r="I9" s="513"/>
      <c r="J9" s="513"/>
      <c r="K9" s="12"/>
    </row>
    <row r="10" spans="1:11" ht="31.5" customHeight="1">
      <c r="A10" s="510" t="s">
        <v>264</v>
      </c>
      <c r="B10" s="510"/>
      <c r="C10" s="30"/>
      <c r="D10" s="514" t="str">
        <f>Sheet1!G28</f>
        <v>Ngày 05 tháng 12 năm 2022
05 Dec 2022</v>
      </c>
      <c r="E10" s="512"/>
      <c r="F10" s="512"/>
      <c r="G10" s="512"/>
      <c r="H10" s="512"/>
      <c r="I10" s="512"/>
      <c r="J10" s="512"/>
      <c r="K10" s="12"/>
    </row>
    <row r="11" spans="1:11">
      <c r="A11" s="16"/>
      <c r="B11" s="12"/>
      <c r="C11" s="12"/>
      <c r="D11" s="12"/>
      <c r="E11" s="12"/>
      <c r="F11" s="12"/>
      <c r="G11" s="12"/>
      <c r="H11" s="12"/>
      <c r="I11" s="12"/>
      <c r="J11" s="12"/>
      <c r="K11" s="12"/>
    </row>
    <row r="12" spans="1:11" s="17" customFormat="1" ht="29.25" customHeight="1">
      <c r="A12" s="519" t="s">
        <v>224</v>
      </c>
      <c r="B12" s="519" t="s">
        <v>225</v>
      </c>
      <c r="C12" s="523" t="s">
        <v>212</v>
      </c>
      <c r="D12" s="519" t="s">
        <v>248</v>
      </c>
      <c r="E12" s="519" t="s">
        <v>226</v>
      </c>
      <c r="F12" s="519" t="s">
        <v>227</v>
      </c>
      <c r="G12" s="519" t="s">
        <v>228</v>
      </c>
      <c r="H12" s="521" t="s">
        <v>229</v>
      </c>
      <c r="I12" s="522"/>
      <c r="J12" s="521" t="s">
        <v>232</v>
      </c>
      <c r="K12" s="522"/>
    </row>
    <row r="13" spans="1:11" s="17" customFormat="1" ht="51">
      <c r="A13" s="520"/>
      <c r="B13" s="520"/>
      <c r="C13" s="524"/>
      <c r="D13" s="520"/>
      <c r="E13" s="520"/>
      <c r="F13" s="520"/>
      <c r="G13" s="520"/>
      <c r="H13" s="35" t="s">
        <v>230</v>
      </c>
      <c r="I13" s="35" t="s">
        <v>231</v>
      </c>
      <c r="J13" s="35" t="s">
        <v>233</v>
      </c>
      <c r="K13" s="35" t="s">
        <v>231</v>
      </c>
    </row>
    <row r="14" spans="1:11" s="17" customFormat="1" ht="25.5">
      <c r="A14" s="19" t="s">
        <v>72</v>
      </c>
      <c r="B14" s="20" t="s">
        <v>240</v>
      </c>
      <c r="C14" s="20" t="s">
        <v>73</v>
      </c>
      <c r="D14" s="21"/>
      <c r="E14" s="21"/>
      <c r="F14" s="22"/>
      <c r="G14" s="23"/>
      <c r="H14" s="20"/>
      <c r="I14" s="10"/>
      <c r="J14" s="24"/>
      <c r="K14" s="25"/>
    </row>
    <row r="15" spans="1:11" s="17" customFormat="1" ht="25.5">
      <c r="A15" s="19" t="s">
        <v>46</v>
      </c>
      <c r="B15" s="20" t="s">
        <v>241</v>
      </c>
      <c r="C15" s="20" t="s">
        <v>74</v>
      </c>
      <c r="D15" s="22"/>
      <c r="E15" s="22"/>
      <c r="F15" s="22"/>
      <c r="G15" s="23"/>
      <c r="H15" s="20"/>
      <c r="I15" s="10"/>
      <c r="J15" s="20"/>
      <c r="K15" s="10"/>
    </row>
    <row r="16" spans="1:11" s="17" customFormat="1" ht="25.5">
      <c r="A16" s="19" t="s">
        <v>75</v>
      </c>
      <c r="B16" s="20" t="s">
        <v>234</v>
      </c>
      <c r="C16" s="20" t="s">
        <v>76</v>
      </c>
      <c r="D16" s="22"/>
      <c r="E16" s="22"/>
      <c r="F16" s="22"/>
      <c r="G16" s="21"/>
      <c r="H16" s="20"/>
      <c r="I16" s="26"/>
      <c r="J16" s="20"/>
      <c r="K16" s="26"/>
    </row>
    <row r="17" spans="1:11" s="17" customFormat="1" ht="25.5">
      <c r="A17" s="19" t="s">
        <v>56</v>
      </c>
      <c r="B17" s="20" t="s">
        <v>235</v>
      </c>
      <c r="C17" s="20" t="s">
        <v>77</v>
      </c>
      <c r="D17" s="22"/>
      <c r="E17" s="22"/>
      <c r="F17" s="22"/>
      <c r="G17" s="23"/>
      <c r="H17" s="20"/>
      <c r="I17" s="10"/>
      <c r="J17" s="20"/>
      <c r="K17" s="10"/>
    </row>
    <row r="18" spans="1:11" s="17" customFormat="1" ht="25.5">
      <c r="A18" s="19" t="s">
        <v>78</v>
      </c>
      <c r="B18" s="20" t="s">
        <v>242</v>
      </c>
      <c r="C18" s="20" t="s">
        <v>79</v>
      </c>
      <c r="D18" s="22"/>
      <c r="E18" s="22"/>
      <c r="F18" s="22"/>
      <c r="G18" s="23"/>
      <c r="H18" s="20"/>
      <c r="I18" s="10"/>
      <c r="J18" s="20"/>
      <c r="K18" s="10"/>
    </row>
    <row r="19" spans="1:11" s="17" customFormat="1" ht="25.5">
      <c r="A19" s="19" t="s">
        <v>80</v>
      </c>
      <c r="B19" s="20" t="s">
        <v>236</v>
      </c>
      <c r="C19" s="20" t="s">
        <v>81</v>
      </c>
      <c r="D19" s="22"/>
      <c r="E19" s="22"/>
      <c r="F19" s="22"/>
      <c r="G19" s="23"/>
      <c r="H19" s="20"/>
      <c r="I19" s="10"/>
      <c r="J19" s="20"/>
      <c r="K19" s="10"/>
    </row>
    <row r="20" spans="1:11" s="17" customFormat="1" ht="25.5">
      <c r="A20" s="19" t="s">
        <v>46</v>
      </c>
      <c r="B20" s="20" t="s">
        <v>237</v>
      </c>
      <c r="C20" s="20" t="s">
        <v>82</v>
      </c>
      <c r="D20" s="22"/>
      <c r="E20" s="22"/>
      <c r="F20" s="22"/>
      <c r="G20" s="23"/>
      <c r="H20" s="20"/>
      <c r="I20" s="10"/>
      <c r="J20" s="20"/>
      <c r="K20" s="10"/>
    </row>
    <row r="21" spans="1:11" s="17" customFormat="1" ht="25.5">
      <c r="A21" s="19" t="s">
        <v>83</v>
      </c>
      <c r="B21" s="20" t="s">
        <v>238</v>
      </c>
      <c r="C21" s="20" t="s">
        <v>84</v>
      </c>
      <c r="D21" s="22"/>
      <c r="E21" s="22"/>
      <c r="F21" s="22"/>
      <c r="G21" s="23"/>
      <c r="H21" s="20"/>
      <c r="I21" s="10"/>
      <c r="J21" s="20"/>
      <c r="K21" s="10"/>
    </row>
    <row r="22" spans="1:11" s="17" customFormat="1" ht="25.5">
      <c r="A22" s="19" t="s">
        <v>56</v>
      </c>
      <c r="B22" s="20" t="s">
        <v>239</v>
      </c>
      <c r="C22" s="20" t="s">
        <v>85</v>
      </c>
      <c r="D22" s="22"/>
      <c r="E22" s="22"/>
      <c r="F22" s="22"/>
      <c r="G22" s="23"/>
      <c r="H22" s="20"/>
      <c r="I22" s="10"/>
      <c r="J22" s="20"/>
      <c r="K22" s="10"/>
    </row>
    <row r="23" spans="1:11" s="17" customFormat="1" ht="38.25">
      <c r="A23" s="19" t="s">
        <v>86</v>
      </c>
      <c r="B23" s="20" t="s">
        <v>243</v>
      </c>
      <c r="C23" s="20" t="s">
        <v>87</v>
      </c>
      <c r="D23" s="22"/>
      <c r="E23" s="22"/>
      <c r="F23" s="22"/>
      <c r="G23" s="23"/>
      <c r="H23" s="20"/>
      <c r="I23" s="10"/>
      <c r="J23" s="20"/>
      <c r="K23" s="10"/>
    </row>
    <row r="24" spans="1:11" s="17" customFormat="1" ht="12.75">
      <c r="A24" s="31"/>
      <c r="B24" s="32"/>
      <c r="C24" s="32"/>
      <c r="D24" s="22"/>
      <c r="E24" s="22"/>
      <c r="F24" s="22"/>
      <c r="G24" s="23"/>
      <c r="H24" s="20"/>
      <c r="I24" s="10"/>
      <c r="J24" s="24"/>
      <c r="K24" s="25"/>
    </row>
    <row r="25" spans="1:11" s="17" customFormat="1" ht="12.75">
      <c r="A25" s="27"/>
      <c r="B25" s="18"/>
      <c r="C25" s="18"/>
      <c r="D25" s="18"/>
      <c r="E25" s="18"/>
      <c r="F25" s="18"/>
      <c r="G25" s="18"/>
      <c r="H25" s="18"/>
      <c r="I25" s="18"/>
      <c r="J25" s="18"/>
      <c r="K25" s="18"/>
    </row>
    <row r="26" spans="1:11" s="17" customFormat="1" ht="12.75">
      <c r="A26" s="4" t="s">
        <v>187</v>
      </c>
      <c r="B26" s="2"/>
      <c r="C26" s="3"/>
      <c r="D26" s="18"/>
      <c r="E26" s="18"/>
      <c r="F26" s="18"/>
      <c r="G26" s="18"/>
      <c r="H26" s="18"/>
      <c r="I26" s="5" t="s">
        <v>188</v>
      </c>
      <c r="J26" s="18"/>
      <c r="K26" s="18"/>
    </row>
    <row r="27" spans="1:11" s="17" customFormat="1" ht="12.75">
      <c r="A27" s="6" t="s">
        <v>189</v>
      </c>
      <c r="B27" s="2"/>
      <c r="C27" s="3"/>
      <c r="D27" s="18"/>
      <c r="E27" s="18"/>
      <c r="F27" s="18"/>
      <c r="G27" s="18"/>
      <c r="H27" s="18"/>
      <c r="I27" s="7" t="s">
        <v>190</v>
      </c>
      <c r="J27" s="18"/>
      <c r="K27" s="18"/>
    </row>
    <row r="28" spans="1:11">
      <c r="A28" s="2"/>
      <c r="B28" s="2"/>
      <c r="C28" s="3"/>
      <c r="D28" s="12"/>
      <c r="E28" s="12"/>
      <c r="F28" s="12"/>
      <c r="G28" s="12"/>
      <c r="H28" s="12"/>
      <c r="I28" s="3"/>
      <c r="J28" s="12"/>
      <c r="K28" s="12"/>
    </row>
    <row r="29" spans="1:11">
      <c r="A29" s="2"/>
      <c r="B29" s="2"/>
      <c r="C29" s="3"/>
      <c r="D29" s="12"/>
      <c r="E29" s="12"/>
      <c r="F29" s="12"/>
      <c r="G29" s="12"/>
      <c r="H29" s="12"/>
      <c r="I29" s="3"/>
      <c r="J29" s="12"/>
      <c r="K29" s="12"/>
    </row>
    <row r="30" spans="1:11">
      <c r="A30" s="2"/>
      <c r="B30" s="2"/>
      <c r="C30" s="3"/>
      <c r="D30" s="12"/>
      <c r="E30" s="12"/>
      <c r="F30" s="12"/>
      <c r="G30" s="12"/>
      <c r="H30" s="12"/>
      <c r="I30" s="3"/>
      <c r="J30" s="12"/>
      <c r="K30" s="12"/>
    </row>
    <row r="31" spans="1:11">
      <c r="A31" s="2"/>
      <c r="B31" s="2"/>
      <c r="C31" s="3"/>
      <c r="D31" s="12"/>
      <c r="E31" s="12"/>
      <c r="F31" s="12"/>
      <c r="G31" s="12"/>
      <c r="H31" s="12"/>
      <c r="I31" s="3"/>
      <c r="J31" s="12"/>
      <c r="K31" s="12"/>
    </row>
    <row r="32" spans="1:11">
      <c r="A32" s="2"/>
      <c r="B32" s="2"/>
      <c r="C32" s="3"/>
      <c r="D32" s="12"/>
      <c r="E32" s="12"/>
      <c r="F32" s="12"/>
      <c r="G32" s="12"/>
      <c r="H32" s="12"/>
      <c r="I32" s="3"/>
      <c r="J32" s="12"/>
      <c r="K32" s="12"/>
    </row>
    <row r="33" spans="1:11">
      <c r="A33" s="2"/>
      <c r="B33" s="2"/>
      <c r="C33" s="3"/>
      <c r="D33" s="12"/>
      <c r="E33" s="12"/>
      <c r="F33" s="12"/>
      <c r="G33" s="12"/>
      <c r="H33" s="12"/>
      <c r="I33" s="3"/>
      <c r="J33" s="12"/>
      <c r="K33" s="12"/>
    </row>
    <row r="34" spans="1:11">
      <c r="A34" s="2"/>
      <c r="B34" s="2"/>
      <c r="C34" s="3"/>
      <c r="D34" s="12"/>
      <c r="E34" s="12"/>
      <c r="F34" s="12"/>
      <c r="G34" s="12"/>
      <c r="H34" s="12"/>
      <c r="I34" s="3"/>
      <c r="J34" s="12"/>
      <c r="K34" s="12"/>
    </row>
    <row r="35" spans="1:11">
      <c r="A35" s="8"/>
      <c r="B35" s="8"/>
      <c r="C35" s="9"/>
      <c r="D35" s="28"/>
      <c r="E35" s="12"/>
      <c r="F35" s="12"/>
      <c r="G35" s="12"/>
      <c r="H35" s="12"/>
      <c r="I35" s="9"/>
      <c r="J35" s="28"/>
      <c r="K35" s="28"/>
    </row>
    <row r="36" spans="1:11">
      <c r="A36" s="13" t="s">
        <v>255</v>
      </c>
      <c r="B36" s="2"/>
      <c r="C36" s="3"/>
      <c r="D36" s="12"/>
      <c r="E36" s="12"/>
      <c r="F36" s="12"/>
      <c r="G36" s="12"/>
      <c r="H36" s="12"/>
      <c r="I36" s="15" t="s">
        <v>336</v>
      </c>
      <c r="J36" s="12"/>
      <c r="K36" s="12"/>
    </row>
    <row r="37" spans="1:11">
      <c r="A37" s="13" t="s">
        <v>543</v>
      </c>
      <c r="B37" s="2"/>
      <c r="C37" s="3"/>
      <c r="D37" s="12"/>
      <c r="E37" s="12"/>
      <c r="F37" s="12"/>
      <c r="G37" s="12"/>
      <c r="H37" s="12"/>
      <c r="I37" s="15"/>
      <c r="J37" s="12"/>
      <c r="K37" s="12"/>
    </row>
    <row r="38" spans="1:11">
      <c r="A38" s="2" t="s">
        <v>256</v>
      </c>
      <c r="B38" s="2"/>
      <c r="C38" s="3"/>
      <c r="D38" s="12"/>
      <c r="E38" s="12"/>
      <c r="F38" s="12"/>
      <c r="G38" s="12"/>
      <c r="H38" s="12"/>
      <c r="I38" s="14"/>
      <c r="J38" s="12"/>
      <c r="K38" s="12"/>
    </row>
    <row r="39" spans="1:11">
      <c r="A39" s="11"/>
    </row>
  </sheetData>
  <mergeCells count="21">
    <mergeCell ref="G12:G13"/>
    <mergeCell ref="H12:I12"/>
    <mergeCell ref="J12:K12"/>
    <mergeCell ref="A12:A13"/>
    <mergeCell ref="B12:B13"/>
    <mergeCell ref="C12:C13"/>
    <mergeCell ref="D12:D13"/>
    <mergeCell ref="E12:E13"/>
    <mergeCell ref="F12:F13"/>
    <mergeCell ref="A1:K1"/>
    <mergeCell ref="A2:K2"/>
    <mergeCell ref="A3:K4"/>
    <mergeCell ref="A5:K5"/>
    <mergeCell ref="A7:B7"/>
    <mergeCell ref="D7:J7"/>
    <mergeCell ref="A8:B8"/>
    <mergeCell ref="A10:B10"/>
    <mergeCell ref="A9:B9"/>
    <mergeCell ref="D8:J8"/>
    <mergeCell ref="D9:J9"/>
    <mergeCell ref="D10:J10"/>
  </mergeCells>
  <printOptions horizontalCentered="1"/>
  <pageMargins left="0.7" right="0.7" top="0.3" bottom="0.28000000000000003" header="0.17" footer="0.19"/>
  <pageSetup paperSize="9" scale="66"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1"/>
  <sheetViews>
    <sheetView zoomScale="80" zoomScaleNormal="80" workbookViewId="0">
      <selection sqref="A1:D2"/>
    </sheetView>
  </sheetViews>
  <sheetFormatPr defaultColWidth="9.140625" defaultRowHeight="14.25"/>
  <cols>
    <col min="1" max="1" width="4.85546875" style="111" customWidth="1"/>
    <col min="2" max="2" width="61.85546875" style="81" customWidth="1"/>
    <col min="3" max="3" width="33.5703125" style="81" customWidth="1"/>
    <col min="4" max="4" width="41.42578125" style="81" customWidth="1"/>
    <col min="5" max="16384" width="9.140625" style="81"/>
  </cols>
  <sheetData>
    <row r="1" spans="1:4" ht="27.75" customHeight="1">
      <c r="A1" s="534" t="s">
        <v>511</v>
      </c>
      <c r="B1" s="534"/>
      <c r="C1" s="534"/>
      <c r="D1" s="534"/>
    </row>
    <row r="2" spans="1:4" ht="28.5" customHeight="1">
      <c r="A2" s="535" t="s">
        <v>539</v>
      </c>
      <c r="B2" s="535"/>
      <c r="C2" s="535"/>
      <c r="D2" s="535"/>
    </row>
    <row r="3" spans="1:4" ht="15" customHeight="1">
      <c r="A3" s="536" t="s">
        <v>423</v>
      </c>
      <c r="B3" s="536"/>
      <c r="C3" s="536"/>
      <c r="D3" s="536"/>
    </row>
    <row r="4" spans="1:4">
      <c r="A4" s="536"/>
      <c r="B4" s="536"/>
      <c r="C4" s="536"/>
      <c r="D4" s="536"/>
    </row>
    <row r="5" spans="1:4">
      <c r="A5" s="537" t="str">
        <f>GiaTriTaiSanRong_06129!A5</f>
        <v>Tháng 11 năm 2022/Nov 2022</v>
      </c>
      <c r="B5" s="538"/>
      <c r="C5" s="538"/>
      <c r="D5" s="538"/>
    </row>
    <row r="6" spans="1:4">
      <c r="A6" s="82"/>
      <c r="B6" s="82"/>
      <c r="C6" s="82"/>
      <c r="D6" s="82"/>
    </row>
    <row r="7" spans="1:4" ht="28.5" customHeight="1">
      <c r="A7" s="532" t="s">
        <v>424</v>
      </c>
      <c r="B7" s="532"/>
      <c r="C7" s="531" t="s">
        <v>502</v>
      </c>
      <c r="D7" s="531"/>
    </row>
    <row r="8" spans="1:4" ht="29.25" customHeight="1">
      <c r="A8" s="530" t="s">
        <v>425</v>
      </c>
      <c r="B8" s="530"/>
      <c r="C8" s="531" t="s">
        <v>426</v>
      </c>
      <c r="D8" s="530"/>
    </row>
    <row r="9" spans="1:4" ht="31.5" customHeight="1">
      <c r="A9" s="532" t="s">
        <v>427</v>
      </c>
      <c r="B9" s="532"/>
      <c r="C9" s="531" t="s">
        <v>503</v>
      </c>
      <c r="D9" s="532"/>
    </row>
    <row r="10" spans="1:4" ht="27" customHeight="1">
      <c r="A10" s="533" t="s">
        <v>428</v>
      </c>
      <c r="B10" s="530"/>
      <c r="C10" s="531" t="str">
        <f>BCHoatDongVay_06026!D10</f>
        <v>Ngày 05 tháng 12 năm 2022
05 Dec 2022</v>
      </c>
      <c r="D10" s="531"/>
    </row>
    <row r="11" spans="1:4" ht="16.5" customHeight="1">
      <c r="A11" s="83"/>
      <c r="B11" s="83"/>
      <c r="C11" s="83"/>
      <c r="D11" s="83"/>
    </row>
    <row r="12" spans="1:4">
      <c r="A12" s="525" t="s">
        <v>429</v>
      </c>
      <c r="B12" s="525"/>
      <c r="C12" s="525"/>
      <c r="D12" s="525"/>
    </row>
    <row r="13" spans="1:4" s="84" customFormat="1" ht="15.75" customHeight="1">
      <c r="A13" s="526" t="s">
        <v>224</v>
      </c>
      <c r="B13" s="526" t="s">
        <v>430</v>
      </c>
      <c r="C13" s="528" t="s">
        <v>431</v>
      </c>
      <c r="D13" s="528"/>
    </row>
    <row r="14" spans="1:4" s="84" customFormat="1" ht="21" customHeight="1">
      <c r="A14" s="527"/>
      <c r="B14" s="527"/>
      <c r="C14" s="85" t="s">
        <v>432</v>
      </c>
      <c r="D14" s="85" t="s">
        <v>433</v>
      </c>
    </row>
    <row r="15" spans="1:4" s="84" customFormat="1" ht="12.75">
      <c r="A15" s="86" t="s">
        <v>46</v>
      </c>
      <c r="B15" s="87" t="s">
        <v>434</v>
      </c>
      <c r="C15" s="88"/>
      <c r="D15" s="88"/>
    </row>
    <row r="16" spans="1:4" s="84" customFormat="1" ht="12.75">
      <c r="A16" s="86" t="s">
        <v>435</v>
      </c>
      <c r="B16" s="87" t="s">
        <v>436</v>
      </c>
      <c r="C16" s="89"/>
      <c r="D16" s="89"/>
    </row>
    <row r="17" spans="1:4" s="84" customFormat="1" ht="12.75">
      <c r="A17" s="86" t="s">
        <v>437</v>
      </c>
      <c r="B17" s="87" t="s">
        <v>438</v>
      </c>
      <c r="C17" s="89"/>
      <c r="D17" s="89"/>
    </row>
    <row r="18" spans="1:4" s="84" customFormat="1" ht="12.75">
      <c r="A18" s="86" t="s">
        <v>56</v>
      </c>
      <c r="B18" s="87" t="s">
        <v>439</v>
      </c>
      <c r="C18" s="89"/>
      <c r="D18" s="89"/>
    </row>
    <row r="19" spans="1:4" s="84" customFormat="1" ht="12.75">
      <c r="A19" s="86" t="s">
        <v>435</v>
      </c>
      <c r="B19" s="87" t="s">
        <v>436</v>
      </c>
      <c r="C19" s="89"/>
      <c r="D19" s="89"/>
    </row>
    <row r="20" spans="1:4" s="84" customFormat="1" ht="12.75">
      <c r="A20" s="86" t="s">
        <v>437</v>
      </c>
      <c r="B20" s="87" t="s">
        <v>438</v>
      </c>
      <c r="C20" s="89"/>
      <c r="D20" s="89"/>
    </row>
    <row r="21" spans="1:4" s="84" customFormat="1" ht="12.75">
      <c r="A21" s="86" t="s">
        <v>133</v>
      </c>
      <c r="B21" s="87" t="s">
        <v>440</v>
      </c>
      <c r="C21" s="89"/>
      <c r="D21" s="89"/>
    </row>
    <row r="22" spans="1:4" s="84" customFormat="1" ht="12.75">
      <c r="A22" s="86" t="s">
        <v>435</v>
      </c>
      <c r="B22" s="87" t="s">
        <v>436</v>
      </c>
      <c r="C22" s="89"/>
      <c r="D22" s="89"/>
    </row>
    <row r="23" spans="1:4" s="84" customFormat="1" ht="12.75">
      <c r="A23" s="86" t="s">
        <v>437</v>
      </c>
      <c r="B23" s="87" t="s">
        <v>438</v>
      </c>
      <c r="C23" s="89"/>
      <c r="D23" s="89"/>
    </row>
    <row r="24" spans="1:4" s="84" customFormat="1" ht="12.75">
      <c r="A24" s="86" t="s">
        <v>135</v>
      </c>
      <c r="B24" s="87" t="s">
        <v>441</v>
      </c>
      <c r="C24" s="89"/>
      <c r="D24" s="89"/>
    </row>
    <row r="25" spans="1:4" s="84" customFormat="1" ht="12.75">
      <c r="A25" s="90">
        <v>1</v>
      </c>
      <c r="B25" s="91" t="s">
        <v>436</v>
      </c>
      <c r="C25" s="89"/>
      <c r="D25" s="89"/>
    </row>
    <row r="26" spans="1:4" s="84" customFormat="1" ht="12.75">
      <c r="A26" s="90">
        <v>2</v>
      </c>
      <c r="B26" s="91" t="s">
        <v>438</v>
      </c>
      <c r="C26" s="89"/>
      <c r="D26" s="89"/>
    </row>
    <row r="27" spans="1:4" s="84" customFormat="1" ht="12.75">
      <c r="A27" s="529" t="s">
        <v>442</v>
      </c>
      <c r="B27" s="529"/>
      <c r="C27" s="529"/>
      <c r="D27" s="529"/>
    </row>
    <row r="28" spans="1:4" s="84" customFormat="1" ht="12.75">
      <c r="A28" s="92"/>
      <c r="B28" s="93"/>
      <c r="C28" s="93"/>
      <c r="D28" s="93"/>
    </row>
    <row r="29" spans="1:4" s="84" customFormat="1" ht="12.75">
      <c r="A29" s="94" t="s">
        <v>187</v>
      </c>
      <c r="B29" s="95"/>
      <c r="C29" s="93"/>
      <c r="D29" s="96" t="s">
        <v>188</v>
      </c>
    </row>
    <row r="30" spans="1:4" s="84" customFormat="1" ht="12.75">
      <c r="A30" s="97" t="s">
        <v>189</v>
      </c>
      <c r="B30" s="95"/>
      <c r="C30" s="93"/>
      <c r="D30" s="98" t="s">
        <v>190</v>
      </c>
    </row>
    <row r="31" spans="1:4">
      <c r="A31" s="95"/>
      <c r="B31" s="95"/>
      <c r="C31" s="99"/>
      <c r="D31" s="100"/>
    </row>
    <row r="32" spans="1:4">
      <c r="A32" s="95"/>
      <c r="B32" s="95"/>
      <c r="C32" s="99"/>
      <c r="D32" s="100"/>
    </row>
    <row r="33" spans="1:4">
      <c r="A33" s="95"/>
      <c r="B33" s="95"/>
      <c r="C33" s="99"/>
      <c r="D33" s="100"/>
    </row>
    <row r="34" spans="1:4">
      <c r="A34" s="95"/>
      <c r="B34" s="95"/>
      <c r="C34" s="99"/>
      <c r="D34" s="100"/>
    </row>
    <row r="35" spans="1:4">
      <c r="A35" s="95"/>
      <c r="B35" s="95"/>
      <c r="C35" s="99"/>
      <c r="D35" s="100"/>
    </row>
    <row r="36" spans="1:4">
      <c r="A36" s="95"/>
      <c r="B36" s="95"/>
      <c r="C36" s="99"/>
      <c r="D36" s="100"/>
    </row>
    <row r="37" spans="1:4">
      <c r="A37" s="101"/>
      <c r="B37" s="101"/>
      <c r="C37" s="102"/>
      <c r="D37" s="103"/>
    </row>
    <row r="38" spans="1:4" s="108" customFormat="1">
      <c r="A38" s="104" t="s">
        <v>255</v>
      </c>
      <c r="B38" s="105"/>
      <c r="C38" s="107" t="s">
        <v>507</v>
      </c>
      <c r="D38" s="107"/>
    </row>
    <row r="39" spans="1:4">
      <c r="A39" s="109" t="s">
        <v>543</v>
      </c>
      <c r="B39" s="95"/>
      <c r="C39" s="110"/>
      <c r="D39" s="110"/>
    </row>
    <row r="40" spans="1:4">
      <c r="A40" s="95" t="s">
        <v>256</v>
      </c>
      <c r="B40" s="95"/>
      <c r="C40" s="99"/>
      <c r="D40" s="99"/>
    </row>
    <row r="41" spans="1:4">
      <c r="A41" s="81"/>
    </row>
  </sheetData>
  <mergeCells count="17">
    <mergeCell ref="A1:D1"/>
    <mergeCell ref="A2:D2"/>
    <mergeCell ref="A3:D4"/>
    <mergeCell ref="A5:D5"/>
    <mergeCell ref="A7:B7"/>
    <mergeCell ref="C7:D7"/>
    <mergeCell ref="A8:B8"/>
    <mergeCell ref="C8:D8"/>
    <mergeCell ref="A9:B9"/>
    <mergeCell ref="C9:D9"/>
    <mergeCell ref="A10:B10"/>
    <mergeCell ref="C10:D10"/>
    <mergeCell ref="A12:D12"/>
    <mergeCell ref="A13:A14"/>
    <mergeCell ref="B13:B14"/>
    <mergeCell ref="C13:D13"/>
    <mergeCell ref="A27:D27"/>
  </mergeCells>
  <pageMargins left="0.47244094488188981" right="0.70866141732283472" top="0.35433070866141736" bottom="0.35433070866141736" header="0.31496062992125984" footer="0.31496062992125984"/>
  <pageSetup paperSize="9" scale="65"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BreakPreview" zoomScale="85" zoomScaleSheetLayoutView="85" workbookViewId="0">
      <selection sqref="A1:G2"/>
    </sheetView>
  </sheetViews>
  <sheetFormatPr defaultColWidth="9.140625" defaultRowHeight="12.75"/>
  <cols>
    <col min="1" max="1" width="6.85546875" style="136" customWidth="1"/>
    <col min="2" max="2" width="48.28515625" style="113" customWidth="1"/>
    <col min="3" max="3" width="12.28515625" style="137" customWidth="1"/>
    <col min="4" max="4" width="15.42578125" style="137" customWidth="1"/>
    <col min="5" max="5" width="15.7109375" style="137" customWidth="1"/>
    <col min="6" max="6" width="20.42578125" style="137" customWidth="1"/>
    <col min="7" max="7" width="26" style="113" customWidth="1"/>
    <col min="8" max="8" width="19.140625" style="112" bestFit="1" customWidth="1"/>
    <col min="9" max="9" width="9.140625" style="113"/>
    <col min="10" max="10" width="12.85546875" style="113" bestFit="1" customWidth="1"/>
    <col min="11" max="11" width="5.42578125" style="113" bestFit="1" customWidth="1"/>
    <col min="12" max="12" width="9.140625" style="113" customWidth="1"/>
    <col min="13" max="13" width="24.5703125" style="113" bestFit="1" customWidth="1"/>
    <col min="14" max="16384" width="9.140625" style="113"/>
  </cols>
  <sheetData>
    <row r="1" spans="1:13" ht="33.75" customHeight="1">
      <c r="A1" s="550" t="s">
        <v>511</v>
      </c>
      <c r="B1" s="550"/>
      <c r="C1" s="550"/>
      <c r="D1" s="550"/>
      <c r="E1" s="550"/>
      <c r="F1" s="550"/>
      <c r="G1" s="550"/>
    </row>
    <row r="2" spans="1:13" ht="34.5" customHeight="1">
      <c r="A2" s="551" t="s">
        <v>540</v>
      </c>
      <c r="B2" s="551"/>
      <c r="C2" s="551"/>
      <c r="D2" s="551"/>
      <c r="E2" s="551"/>
      <c r="F2" s="551"/>
      <c r="G2" s="551"/>
    </row>
    <row r="3" spans="1:13" ht="39.75" customHeight="1">
      <c r="A3" s="552" t="s">
        <v>443</v>
      </c>
      <c r="B3" s="552"/>
      <c r="C3" s="552"/>
      <c r="D3" s="552"/>
      <c r="E3" s="552"/>
      <c r="F3" s="552"/>
      <c r="G3" s="552"/>
    </row>
    <row r="4" spans="1:13">
      <c r="A4" s="553" t="str">
        <f>BCHoatDongVay_06026!A5</f>
        <v>Tại ngày 30 tháng 11 năm 2022/As at 30 Nov 2022</v>
      </c>
      <c r="B4" s="554"/>
      <c r="C4" s="554"/>
      <c r="D4" s="554"/>
      <c r="E4" s="554"/>
      <c r="F4" s="554"/>
      <c r="G4" s="554"/>
    </row>
    <row r="5" spans="1:13">
      <c r="A5" s="114"/>
      <c r="B5" s="114"/>
      <c r="C5" s="114"/>
      <c r="D5" s="114"/>
      <c r="E5" s="114"/>
      <c r="F5" s="114"/>
      <c r="G5" s="114"/>
    </row>
    <row r="6" spans="1:13" s="116" customFormat="1" ht="28.5" customHeight="1">
      <c r="A6" s="544" t="s">
        <v>444</v>
      </c>
      <c r="B6" s="544"/>
      <c r="C6" s="546" t="s">
        <v>502</v>
      </c>
      <c r="D6" s="547"/>
      <c r="E6" s="547"/>
      <c r="F6" s="547"/>
      <c r="G6" s="547"/>
      <c r="H6" s="115"/>
    </row>
    <row r="7" spans="1:13" s="116" customFormat="1" ht="28.5" customHeight="1">
      <c r="A7" s="544" t="s">
        <v>425</v>
      </c>
      <c r="B7" s="544"/>
      <c r="C7" s="545" t="s">
        <v>445</v>
      </c>
      <c r="D7" s="545"/>
      <c r="E7" s="545"/>
      <c r="F7" s="545"/>
      <c r="G7" s="545"/>
      <c r="H7" s="115"/>
    </row>
    <row r="8" spans="1:13" s="116" customFormat="1" ht="28.5" customHeight="1">
      <c r="A8" s="544" t="s">
        <v>446</v>
      </c>
      <c r="B8" s="544"/>
      <c r="C8" s="546" t="s">
        <v>504</v>
      </c>
      <c r="D8" s="547"/>
      <c r="E8" s="547"/>
      <c r="F8" s="547"/>
      <c r="G8" s="547"/>
      <c r="H8" s="115"/>
    </row>
    <row r="9" spans="1:13" s="116" customFormat="1" ht="24.75" customHeight="1">
      <c r="A9" s="548" t="s">
        <v>428</v>
      </c>
      <c r="B9" s="548"/>
      <c r="C9" s="549" t="str">
        <f>'BC Han muc nuoc ngoai'!C10:D10</f>
        <v>Ngày 05 tháng 12 năm 2022
05 Dec 2022</v>
      </c>
      <c r="D9" s="549"/>
      <c r="E9" s="549"/>
      <c r="F9" s="117"/>
      <c r="G9" s="118"/>
      <c r="H9" s="115"/>
    </row>
    <row r="10" spans="1:13" s="116" customFormat="1" ht="9" customHeight="1">
      <c r="A10" s="83"/>
      <c r="B10" s="83"/>
      <c r="C10" s="119"/>
      <c r="D10" s="117"/>
      <c r="E10" s="117"/>
      <c r="F10" s="117"/>
      <c r="G10" s="118"/>
      <c r="H10" s="115"/>
    </row>
    <row r="11" spans="1:13" ht="10.15" customHeight="1">
      <c r="A11" s="120"/>
      <c r="B11" s="120"/>
      <c r="C11" s="120"/>
      <c r="D11" s="120"/>
      <c r="E11" s="120"/>
      <c r="F11" s="120"/>
      <c r="G11" s="120"/>
    </row>
    <row r="12" spans="1:13" ht="18" customHeight="1">
      <c r="A12" s="121" t="s">
        <v>447</v>
      </c>
      <c r="B12" s="121"/>
      <c r="C12" s="121"/>
      <c r="D12" s="121"/>
      <c r="E12" s="121"/>
      <c r="F12" s="121"/>
      <c r="G12" s="122"/>
    </row>
    <row r="13" spans="1:13" ht="30.75" customHeight="1">
      <c r="A13" s="540" t="s">
        <v>448</v>
      </c>
      <c r="B13" s="540" t="s">
        <v>268</v>
      </c>
      <c r="C13" s="542" t="s">
        <v>345</v>
      </c>
      <c r="D13" s="543"/>
      <c r="E13" s="542" t="s">
        <v>449</v>
      </c>
      <c r="F13" s="543"/>
      <c r="G13" s="540" t="s">
        <v>450</v>
      </c>
      <c r="M13" s="123"/>
    </row>
    <row r="14" spans="1:13" ht="28.5" customHeight="1">
      <c r="A14" s="541"/>
      <c r="B14" s="541"/>
      <c r="C14" s="124" t="s">
        <v>432</v>
      </c>
      <c r="D14" s="124" t="s">
        <v>451</v>
      </c>
      <c r="E14" s="124" t="s">
        <v>432</v>
      </c>
      <c r="F14" s="124" t="s">
        <v>451</v>
      </c>
      <c r="G14" s="541"/>
      <c r="M14" s="123"/>
    </row>
    <row r="15" spans="1:13" s="129" customFormat="1" ht="25.5">
      <c r="A15" s="125" t="s">
        <v>89</v>
      </c>
      <c r="B15" s="33" t="s">
        <v>452</v>
      </c>
      <c r="C15" s="126"/>
      <c r="D15" s="126"/>
      <c r="E15" s="126"/>
      <c r="F15" s="126"/>
      <c r="G15" s="127"/>
      <c r="H15" s="128"/>
    </row>
    <row r="16" spans="1:13" s="129" customFormat="1" ht="25.5">
      <c r="A16" s="125"/>
      <c r="B16" s="33" t="s">
        <v>453</v>
      </c>
      <c r="C16" s="126"/>
      <c r="D16" s="126"/>
      <c r="E16" s="126"/>
      <c r="F16" s="126"/>
      <c r="G16" s="127"/>
      <c r="H16" s="128"/>
    </row>
    <row r="17" spans="1:13" s="129" customFormat="1" ht="25.5">
      <c r="A17" s="125"/>
      <c r="B17" s="33" t="s">
        <v>454</v>
      </c>
      <c r="C17" s="126"/>
      <c r="D17" s="126"/>
      <c r="E17" s="126"/>
      <c r="F17" s="126"/>
      <c r="G17" s="127"/>
      <c r="H17" s="128"/>
    </row>
    <row r="18" spans="1:13" s="129" customFormat="1" ht="25.5">
      <c r="A18" s="125"/>
      <c r="B18" s="33" t="s">
        <v>455</v>
      </c>
      <c r="C18" s="126"/>
      <c r="D18" s="126"/>
      <c r="E18" s="126"/>
      <c r="F18" s="126"/>
      <c r="G18" s="127"/>
      <c r="H18" s="128"/>
    </row>
    <row r="19" spans="1:13" s="129" customFormat="1" ht="25.5">
      <c r="A19" s="125" t="s">
        <v>93</v>
      </c>
      <c r="B19" s="33" t="s">
        <v>456</v>
      </c>
      <c r="C19" s="126"/>
      <c r="D19" s="126"/>
      <c r="E19" s="126"/>
      <c r="F19" s="126"/>
      <c r="G19" s="127"/>
      <c r="H19" s="128"/>
    </row>
    <row r="20" spans="1:13" s="129" customFormat="1" ht="25.5">
      <c r="A20" s="125" t="s">
        <v>97</v>
      </c>
      <c r="B20" s="33" t="s">
        <v>457</v>
      </c>
      <c r="C20" s="126"/>
      <c r="D20" s="126"/>
      <c r="E20" s="126"/>
      <c r="F20" s="126"/>
      <c r="G20" s="127"/>
      <c r="H20" s="128"/>
    </row>
    <row r="21" spans="1:13" s="129" customFormat="1" ht="25.5">
      <c r="A21" s="125" t="s">
        <v>99</v>
      </c>
      <c r="B21" s="33" t="s">
        <v>458</v>
      </c>
      <c r="C21" s="126"/>
      <c r="D21" s="126"/>
      <c r="E21" s="126"/>
      <c r="F21" s="126"/>
      <c r="G21" s="127"/>
      <c r="H21" s="128"/>
    </row>
    <row r="22" spans="1:13" s="129" customFormat="1" ht="38.25">
      <c r="A22" s="125" t="s">
        <v>101</v>
      </c>
      <c r="B22" s="33" t="s">
        <v>459</v>
      </c>
      <c r="C22" s="126"/>
      <c r="D22" s="126"/>
      <c r="E22" s="126"/>
      <c r="F22" s="126"/>
      <c r="G22" s="127"/>
      <c r="H22" s="128"/>
    </row>
    <row r="23" spans="1:13" s="129" customFormat="1" ht="25.5">
      <c r="A23" s="125" t="s">
        <v>103</v>
      </c>
      <c r="B23" s="33" t="s">
        <v>460</v>
      </c>
      <c r="C23" s="126"/>
      <c r="D23" s="126"/>
      <c r="E23" s="126"/>
      <c r="F23" s="126"/>
      <c r="G23" s="127"/>
      <c r="H23" s="128"/>
    </row>
    <row r="24" spans="1:13" s="129" customFormat="1" ht="25.5">
      <c r="A24" s="125" t="s">
        <v>105</v>
      </c>
      <c r="B24" s="33" t="s">
        <v>272</v>
      </c>
      <c r="C24" s="126"/>
      <c r="D24" s="126"/>
      <c r="E24" s="126"/>
      <c r="F24" s="126"/>
      <c r="G24" s="127"/>
      <c r="H24" s="128"/>
    </row>
    <row r="25" spans="1:13" s="129" customFormat="1" ht="25.5">
      <c r="A25" s="125" t="s">
        <v>107</v>
      </c>
      <c r="B25" s="33" t="s">
        <v>461</v>
      </c>
      <c r="C25" s="130"/>
      <c r="D25" s="130"/>
      <c r="E25" s="130"/>
      <c r="F25" s="130"/>
      <c r="G25" s="131"/>
      <c r="H25" s="128"/>
    </row>
    <row r="26" spans="1:13" ht="30.75" customHeight="1">
      <c r="A26" s="540" t="s">
        <v>448</v>
      </c>
      <c r="B26" s="540" t="s">
        <v>274</v>
      </c>
      <c r="C26" s="542" t="s">
        <v>345</v>
      </c>
      <c r="D26" s="543"/>
      <c r="E26" s="542" t="s">
        <v>449</v>
      </c>
      <c r="F26" s="543"/>
      <c r="G26" s="540" t="s">
        <v>450</v>
      </c>
      <c r="M26" s="123"/>
    </row>
    <row r="27" spans="1:13" ht="28.5" customHeight="1">
      <c r="A27" s="541"/>
      <c r="B27" s="541"/>
      <c r="C27" s="124" t="s">
        <v>432</v>
      </c>
      <c r="D27" s="124" t="s">
        <v>451</v>
      </c>
      <c r="E27" s="124" t="s">
        <v>432</v>
      </c>
      <c r="F27" s="124" t="s">
        <v>451</v>
      </c>
      <c r="G27" s="541"/>
      <c r="M27" s="123"/>
    </row>
    <row r="28" spans="1:13" s="129" customFormat="1" ht="38.25">
      <c r="A28" s="125" t="s">
        <v>110</v>
      </c>
      <c r="B28" s="33" t="s">
        <v>462</v>
      </c>
      <c r="C28" s="130"/>
      <c r="D28" s="130"/>
      <c r="E28" s="130"/>
      <c r="F28" s="130"/>
      <c r="G28" s="127"/>
      <c r="H28" s="128"/>
    </row>
    <row r="29" spans="1:13" s="129" customFormat="1" ht="25.5">
      <c r="A29" s="125" t="s">
        <v>112</v>
      </c>
      <c r="B29" s="33" t="s">
        <v>463</v>
      </c>
      <c r="C29" s="126"/>
      <c r="D29" s="126"/>
      <c r="E29" s="126"/>
      <c r="F29" s="126"/>
      <c r="G29" s="127"/>
      <c r="H29" s="128"/>
    </row>
    <row r="30" spans="1:13" s="129" customFormat="1" ht="25.5">
      <c r="A30" s="125" t="s">
        <v>114</v>
      </c>
      <c r="B30" s="33" t="s">
        <v>464</v>
      </c>
      <c r="C30" s="130"/>
      <c r="D30" s="130"/>
      <c r="E30" s="130"/>
      <c r="F30" s="130"/>
      <c r="G30" s="131"/>
      <c r="H30" s="128"/>
    </row>
    <row r="31" spans="1:13" s="129" customFormat="1" ht="14.25">
      <c r="A31" s="539" t="s">
        <v>442</v>
      </c>
      <c r="B31" s="539"/>
      <c r="C31" s="539"/>
      <c r="D31" s="539"/>
      <c r="E31" s="539"/>
      <c r="F31" s="539"/>
      <c r="G31" s="539"/>
      <c r="H31" s="128"/>
    </row>
    <row r="32" spans="1:13" s="129" customFormat="1" ht="14.25">
      <c r="A32" s="132"/>
      <c r="B32" s="133"/>
      <c r="C32" s="134"/>
      <c r="D32" s="134"/>
      <c r="E32" s="134"/>
      <c r="F32" s="134"/>
      <c r="G32" s="135"/>
      <c r="H32" s="128"/>
    </row>
    <row r="33" spans="1:13" s="112" customFormat="1" ht="11.25" customHeight="1">
      <c r="A33" s="136"/>
      <c r="B33" s="113"/>
      <c r="C33" s="137"/>
      <c r="D33" s="137"/>
      <c r="E33" s="137"/>
      <c r="F33" s="137"/>
      <c r="G33" s="113"/>
      <c r="I33" s="113"/>
      <c r="J33" s="113"/>
      <c r="K33" s="113"/>
      <c r="L33" s="113"/>
      <c r="M33" s="113"/>
    </row>
    <row r="34" spans="1:13" s="112" customFormat="1" ht="5.25" customHeight="1">
      <c r="A34" s="113"/>
      <c r="B34" s="138"/>
      <c r="C34" s="113"/>
      <c r="D34" s="113"/>
      <c r="E34" s="113"/>
      <c r="F34" s="113"/>
      <c r="G34" s="113"/>
      <c r="I34" s="113"/>
      <c r="J34" s="113"/>
      <c r="K34" s="113"/>
      <c r="L34" s="113"/>
      <c r="M34" s="113"/>
    </row>
    <row r="35" spans="1:13" s="112" customFormat="1" ht="12.75" customHeight="1">
      <c r="A35" s="139" t="s">
        <v>187</v>
      </c>
      <c r="B35" s="139"/>
      <c r="C35" s="140"/>
      <c r="D35" s="140"/>
      <c r="E35" s="140" t="s">
        <v>188</v>
      </c>
      <c r="F35" s="140"/>
      <c r="G35" s="140"/>
      <c r="I35" s="113"/>
      <c r="J35" s="113"/>
      <c r="K35" s="113"/>
      <c r="L35" s="113"/>
      <c r="M35" s="113"/>
    </row>
    <row r="36" spans="1:13" s="112" customFormat="1">
      <c r="A36" s="141" t="s">
        <v>189</v>
      </c>
      <c r="B36" s="141"/>
      <c r="C36" s="142"/>
      <c r="D36" s="142"/>
      <c r="E36" s="142" t="s">
        <v>190</v>
      </c>
      <c r="F36" s="140"/>
      <c r="G36" s="140"/>
      <c r="I36" s="113"/>
      <c r="J36" s="113"/>
      <c r="K36" s="113"/>
      <c r="L36" s="113"/>
      <c r="M36" s="113"/>
    </row>
    <row r="37" spans="1:13" s="112" customFormat="1">
      <c r="A37" s="143"/>
      <c r="B37" s="143"/>
      <c r="C37" s="144"/>
      <c r="D37" s="144"/>
      <c r="E37" s="144"/>
      <c r="F37" s="144"/>
      <c r="G37" s="120"/>
      <c r="I37" s="113"/>
      <c r="J37" s="113"/>
      <c r="K37" s="113"/>
      <c r="L37" s="113"/>
      <c r="M37" s="113"/>
    </row>
    <row r="38" spans="1:13" s="112" customFormat="1">
      <c r="A38" s="143"/>
      <c r="B38" s="143"/>
      <c r="C38" s="144"/>
      <c r="D38" s="144"/>
      <c r="E38" s="144"/>
      <c r="F38" s="144"/>
      <c r="G38" s="120"/>
      <c r="I38" s="113"/>
      <c r="J38" s="113"/>
      <c r="K38" s="113"/>
      <c r="L38" s="113"/>
      <c r="M38" s="113"/>
    </row>
    <row r="39" spans="1:13" s="112" customFormat="1">
      <c r="A39" s="143"/>
      <c r="B39" s="143"/>
      <c r="C39" s="144"/>
      <c r="D39" s="144"/>
      <c r="E39" s="144"/>
      <c r="F39" s="144"/>
      <c r="G39" s="120"/>
      <c r="I39" s="113"/>
      <c r="J39" s="113"/>
      <c r="K39" s="113"/>
      <c r="L39" s="113"/>
      <c r="M39" s="113"/>
    </row>
    <row r="40" spans="1:13" s="112" customFormat="1">
      <c r="A40" s="143"/>
      <c r="B40" s="143"/>
      <c r="C40" s="144"/>
      <c r="D40" s="144"/>
      <c r="E40" s="144"/>
      <c r="F40" s="144"/>
      <c r="G40" s="120"/>
      <c r="I40" s="113"/>
      <c r="J40" s="113"/>
      <c r="K40" s="113"/>
      <c r="L40" s="113"/>
      <c r="M40" s="113"/>
    </row>
    <row r="41" spans="1:13" s="112" customFormat="1" ht="65.25" customHeight="1">
      <c r="A41" s="145"/>
      <c r="B41" s="145"/>
      <c r="C41" s="146"/>
      <c r="D41" s="146"/>
      <c r="E41" s="146"/>
      <c r="F41" s="146"/>
      <c r="G41" s="147"/>
      <c r="I41" s="113"/>
      <c r="J41" s="113"/>
      <c r="K41" s="113"/>
      <c r="L41" s="113"/>
      <c r="M41" s="113"/>
    </row>
    <row r="42" spans="1:13" s="151" customFormat="1">
      <c r="A42" s="148" t="s">
        <v>465</v>
      </c>
      <c r="B42" s="148"/>
      <c r="C42" s="148"/>
      <c r="D42" s="106"/>
      <c r="E42" s="149" t="s">
        <v>505</v>
      </c>
      <c r="F42" s="150"/>
      <c r="G42" s="148"/>
      <c r="I42" s="152"/>
      <c r="J42" s="152"/>
      <c r="K42" s="152"/>
      <c r="L42" s="152"/>
      <c r="M42" s="152"/>
    </row>
    <row r="43" spans="1:13" s="151" customFormat="1">
      <c r="A43" s="153" t="s">
        <v>543</v>
      </c>
      <c r="B43" s="153"/>
      <c r="C43" s="153"/>
      <c r="D43" s="110"/>
      <c r="E43" s="110"/>
      <c r="F43" s="110"/>
      <c r="G43" s="153"/>
      <c r="I43" s="152"/>
      <c r="J43" s="152"/>
      <c r="K43" s="152"/>
      <c r="L43" s="152"/>
      <c r="M43" s="152"/>
    </row>
    <row r="44" spans="1:13" s="151" customFormat="1">
      <c r="A44" s="154" t="s">
        <v>256</v>
      </c>
      <c r="B44" s="154"/>
      <c r="C44" s="154"/>
      <c r="D44" s="154"/>
      <c r="E44" s="153"/>
      <c r="F44" s="153"/>
      <c r="G44" s="153"/>
      <c r="I44" s="152"/>
      <c r="J44" s="152"/>
      <c r="K44" s="152"/>
      <c r="L44" s="152"/>
      <c r="M44" s="152"/>
    </row>
  </sheetData>
  <mergeCells count="23">
    <mergeCell ref="A1:G1"/>
    <mergeCell ref="A2:G2"/>
    <mergeCell ref="A3:G3"/>
    <mergeCell ref="A4:G4"/>
    <mergeCell ref="A6:B6"/>
    <mergeCell ref="C6:G6"/>
    <mergeCell ref="A7:B7"/>
    <mergeCell ref="C7:G7"/>
    <mergeCell ref="A8:B8"/>
    <mergeCell ref="C8:G8"/>
    <mergeCell ref="A9:B9"/>
    <mergeCell ref="C9:E9"/>
    <mergeCell ref="A31:G31"/>
    <mergeCell ref="A13:A14"/>
    <mergeCell ref="B13:B14"/>
    <mergeCell ref="C13:D13"/>
    <mergeCell ref="E13:F13"/>
    <mergeCell ref="G13:G14"/>
    <mergeCell ref="A26:A27"/>
    <mergeCell ref="B26:B27"/>
    <mergeCell ref="C26:D26"/>
    <mergeCell ref="E26:F26"/>
    <mergeCell ref="G26:G27"/>
  </mergeCells>
  <printOptions horizontalCentered="1"/>
  <pageMargins left="0.28000000000000003" right="0.26" top="0.28000000000000003" bottom="0.28999999999999998" header="0.17" footer="0.17"/>
  <pageSetup scale="64" fitToHeight="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1"/>
  <sheetViews>
    <sheetView view="pageBreakPreview" zoomScale="85" zoomScaleNormal="100" zoomScaleSheetLayoutView="85" workbookViewId="0">
      <selection activeCell="F14" sqref="F14"/>
    </sheetView>
  </sheetViews>
  <sheetFormatPr defaultColWidth="9.140625" defaultRowHeight="12.75"/>
  <cols>
    <col min="1" max="1" width="6.7109375" style="113" customWidth="1"/>
    <col min="2" max="2" width="50" style="113" customWidth="1"/>
    <col min="3" max="3" width="25.85546875" style="155" customWidth="1"/>
    <col min="4" max="7" width="21.7109375" style="155" customWidth="1"/>
    <col min="8" max="8" width="10.7109375" style="113" bestFit="1" customWidth="1"/>
    <col min="9" max="9" width="16" style="113" bestFit="1" customWidth="1"/>
    <col min="10" max="10" width="10.7109375" style="113" bestFit="1" customWidth="1"/>
    <col min="11" max="16384" width="9.140625" style="113"/>
  </cols>
  <sheetData>
    <row r="1" spans="1:7" ht="31.5" customHeight="1">
      <c r="A1" s="564" t="s">
        <v>511</v>
      </c>
      <c r="B1" s="564"/>
      <c r="C1" s="564"/>
      <c r="D1" s="564"/>
      <c r="E1" s="564"/>
      <c r="F1" s="564"/>
      <c r="G1" s="564"/>
    </row>
    <row r="2" spans="1:7" ht="37.15" customHeight="1">
      <c r="A2" s="565" t="s">
        <v>541</v>
      </c>
      <c r="B2" s="565"/>
      <c r="C2" s="565"/>
      <c r="D2" s="565"/>
      <c r="E2" s="565"/>
      <c r="F2" s="565"/>
      <c r="G2" s="565"/>
    </row>
    <row r="3" spans="1:7" ht="35.25" customHeight="1">
      <c r="A3" s="552" t="s">
        <v>443</v>
      </c>
      <c r="B3" s="552"/>
      <c r="C3" s="552"/>
      <c r="D3" s="552"/>
      <c r="E3" s="552"/>
      <c r="F3" s="552"/>
      <c r="G3" s="552"/>
    </row>
    <row r="4" spans="1:7">
      <c r="A4" s="553" t="str">
        <f>'BC Han muc nuoc ngoai'!A5:D5</f>
        <v>Tháng 11 năm 2022/Nov 2022</v>
      </c>
      <c r="B4" s="554"/>
      <c r="C4" s="554"/>
      <c r="D4" s="554"/>
      <c r="E4" s="554"/>
      <c r="F4" s="554"/>
      <c r="G4" s="554"/>
    </row>
    <row r="5" spans="1:7" ht="5.25" customHeight="1">
      <c r="A5" s="114"/>
      <c r="B5" s="554"/>
      <c r="C5" s="554"/>
      <c r="D5" s="554"/>
      <c r="E5" s="554"/>
      <c r="F5" s="114"/>
    </row>
    <row r="6" spans="1:7" ht="28.5" customHeight="1">
      <c r="A6" s="544" t="s">
        <v>444</v>
      </c>
      <c r="B6" s="544"/>
      <c r="C6" s="549" t="s">
        <v>502</v>
      </c>
      <c r="D6" s="563"/>
      <c r="E6" s="563"/>
      <c r="F6" s="563"/>
      <c r="G6" s="563"/>
    </row>
    <row r="7" spans="1:7" ht="28.5" customHeight="1">
      <c r="A7" s="544" t="s">
        <v>425</v>
      </c>
      <c r="B7" s="544"/>
      <c r="C7" s="555" t="s">
        <v>466</v>
      </c>
      <c r="D7" s="555"/>
      <c r="E7" s="555"/>
      <c r="F7" s="555"/>
      <c r="G7" s="555"/>
    </row>
    <row r="8" spans="1:7" ht="28.5" customHeight="1">
      <c r="A8" s="544" t="s">
        <v>446</v>
      </c>
      <c r="B8" s="544"/>
      <c r="C8" s="549" t="s">
        <v>504</v>
      </c>
      <c r="D8" s="549"/>
      <c r="E8" s="549"/>
      <c r="F8" s="156"/>
      <c r="G8" s="156"/>
    </row>
    <row r="9" spans="1:7" s="116" customFormat="1" ht="24" customHeight="1">
      <c r="A9" s="556" t="s">
        <v>467</v>
      </c>
      <c r="B9" s="548"/>
      <c r="C9" s="549" t="str">
        <f>'BC TS DT nuoc ngoai'!C9:E9</f>
        <v>Ngày 05 tháng 12 năm 2022
05 Dec 2022</v>
      </c>
      <c r="D9" s="549"/>
      <c r="E9" s="157"/>
      <c r="F9" s="157"/>
      <c r="G9" s="117"/>
    </row>
    <row r="10" spans="1:7" ht="11.25" customHeight="1">
      <c r="A10" s="158"/>
      <c r="B10" s="158"/>
      <c r="C10" s="158"/>
      <c r="D10" s="158"/>
      <c r="E10" s="158"/>
      <c r="F10" s="158"/>
      <c r="G10" s="158"/>
    </row>
    <row r="11" spans="1:7" s="116" customFormat="1" ht="18.600000000000001" customHeight="1">
      <c r="A11" s="159" t="s">
        <v>468</v>
      </c>
      <c r="B11" s="159"/>
      <c r="C11" s="159"/>
      <c r="D11" s="159"/>
      <c r="E11" s="159"/>
      <c r="F11" s="159"/>
      <c r="G11" s="160"/>
    </row>
    <row r="12" spans="1:7" ht="60" customHeight="1">
      <c r="A12" s="557" t="s">
        <v>448</v>
      </c>
      <c r="B12" s="557" t="s">
        <v>469</v>
      </c>
      <c r="C12" s="559" t="s">
        <v>345</v>
      </c>
      <c r="D12" s="560"/>
      <c r="E12" s="559" t="s">
        <v>449</v>
      </c>
      <c r="F12" s="560"/>
      <c r="G12" s="561" t="s">
        <v>470</v>
      </c>
    </row>
    <row r="13" spans="1:7" ht="60" customHeight="1">
      <c r="A13" s="558"/>
      <c r="B13" s="558"/>
      <c r="C13" s="161" t="s">
        <v>432</v>
      </c>
      <c r="D13" s="161" t="s">
        <v>451</v>
      </c>
      <c r="E13" s="161" t="s">
        <v>432</v>
      </c>
      <c r="F13" s="161" t="s">
        <v>451</v>
      </c>
      <c r="G13" s="562"/>
    </row>
    <row r="14" spans="1:7" s="164" customFormat="1" ht="51">
      <c r="A14" s="162" t="s">
        <v>46</v>
      </c>
      <c r="B14" s="34" t="s">
        <v>471</v>
      </c>
      <c r="C14" s="163"/>
      <c r="D14" s="163"/>
      <c r="E14" s="163"/>
      <c r="F14" s="163"/>
      <c r="G14" s="163"/>
    </row>
    <row r="15" spans="1:7" s="164" customFormat="1" ht="25.5">
      <c r="A15" s="125">
        <v>1</v>
      </c>
      <c r="B15" s="33" t="s">
        <v>472</v>
      </c>
      <c r="C15" s="165"/>
      <c r="D15" s="165"/>
      <c r="E15" s="165"/>
      <c r="F15" s="165"/>
      <c r="G15" s="165"/>
    </row>
    <row r="16" spans="1:7" s="164" customFormat="1" ht="25.5">
      <c r="A16" s="125">
        <v>2</v>
      </c>
      <c r="B16" s="33" t="s">
        <v>473</v>
      </c>
      <c r="C16" s="165"/>
      <c r="D16" s="165"/>
      <c r="E16" s="165"/>
      <c r="F16" s="165"/>
      <c r="G16" s="165"/>
    </row>
    <row r="17" spans="1:7" s="164" customFormat="1" ht="25.5">
      <c r="A17" s="125">
        <v>3</v>
      </c>
      <c r="B17" s="33" t="s">
        <v>474</v>
      </c>
      <c r="C17" s="165"/>
      <c r="D17" s="165"/>
      <c r="E17" s="165"/>
      <c r="F17" s="165"/>
      <c r="G17" s="163"/>
    </row>
    <row r="18" spans="1:7" s="164" customFormat="1" ht="25.5">
      <c r="A18" s="162" t="s">
        <v>56</v>
      </c>
      <c r="B18" s="34" t="s">
        <v>475</v>
      </c>
      <c r="C18" s="163"/>
      <c r="D18" s="163"/>
      <c r="E18" s="163"/>
      <c r="F18" s="163"/>
      <c r="G18" s="163"/>
    </row>
    <row r="19" spans="1:7" s="164" customFormat="1" ht="25.5">
      <c r="A19" s="125">
        <v>1</v>
      </c>
      <c r="B19" s="33" t="s">
        <v>476</v>
      </c>
      <c r="C19" s="165"/>
      <c r="D19" s="165"/>
      <c r="E19" s="165"/>
      <c r="F19" s="165"/>
      <c r="G19" s="165"/>
    </row>
    <row r="20" spans="1:7" s="164" customFormat="1" ht="25.5">
      <c r="A20" s="125">
        <v>2</v>
      </c>
      <c r="B20" s="33" t="s">
        <v>477</v>
      </c>
      <c r="C20" s="165"/>
      <c r="D20" s="165"/>
      <c r="E20" s="165"/>
      <c r="F20" s="165"/>
      <c r="G20" s="165"/>
    </row>
    <row r="21" spans="1:7" s="164" customFormat="1" ht="51">
      <c r="A21" s="162" t="s">
        <v>133</v>
      </c>
      <c r="B21" s="34" t="s">
        <v>478</v>
      </c>
      <c r="C21" s="163"/>
      <c r="D21" s="163"/>
      <c r="E21" s="163"/>
      <c r="F21" s="163"/>
      <c r="G21" s="163"/>
    </row>
    <row r="22" spans="1:7" s="164" customFormat="1" ht="25.5">
      <c r="A22" s="162" t="s">
        <v>135</v>
      </c>
      <c r="B22" s="34" t="s">
        <v>479</v>
      </c>
      <c r="C22" s="163"/>
      <c r="D22" s="163"/>
      <c r="E22" s="163"/>
      <c r="F22" s="163"/>
      <c r="G22" s="163"/>
    </row>
    <row r="23" spans="1:7" s="164" customFormat="1" ht="25.5">
      <c r="A23" s="125">
        <v>1</v>
      </c>
      <c r="B23" s="33" t="s">
        <v>480</v>
      </c>
      <c r="C23" s="165"/>
      <c r="D23" s="165"/>
      <c r="E23" s="165"/>
      <c r="F23" s="165"/>
      <c r="G23" s="165"/>
    </row>
    <row r="24" spans="1:7" ht="25.5">
      <c r="A24" s="125">
        <v>2</v>
      </c>
      <c r="B24" s="33" t="s">
        <v>481</v>
      </c>
      <c r="C24" s="165"/>
      <c r="D24" s="165"/>
      <c r="E24" s="165"/>
      <c r="F24" s="165"/>
      <c r="G24" s="165"/>
    </row>
    <row r="25" spans="1:7">
      <c r="A25" s="539" t="s">
        <v>442</v>
      </c>
      <c r="B25" s="539"/>
      <c r="C25" s="539"/>
      <c r="D25" s="539"/>
      <c r="E25" s="539"/>
      <c r="F25" s="539"/>
      <c r="G25" s="539"/>
    </row>
    <row r="27" spans="1:7" ht="12.75" customHeight="1">
      <c r="A27" s="166" t="s">
        <v>187</v>
      </c>
      <c r="B27" s="166"/>
      <c r="C27" s="167"/>
      <c r="D27" s="167"/>
      <c r="E27" s="167" t="s">
        <v>188</v>
      </c>
      <c r="F27" s="140"/>
      <c r="G27" s="140"/>
    </row>
    <row r="28" spans="1:7">
      <c r="A28" s="141" t="s">
        <v>189</v>
      </c>
      <c r="B28" s="141"/>
      <c r="C28" s="142"/>
      <c r="D28" s="142"/>
      <c r="E28" s="142" t="s">
        <v>190</v>
      </c>
      <c r="F28" s="142"/>
      <c r="G28" s="142"/>
    </row>
    <row r="29" spans="1:7">
      <c r="A29" s="143"/>
      <c r="B29" s="143"/>
      <c r="C29" s="167"/>
      <c r="D29" s="167"/>
      <c r="E29" s="167"/>
      <c r="F29" s="144"/>
      <c r="G29" s="144"/>
    </row>
    <row r="30" spans="1:7">
      <c r="A30" s="143"/>
      <c r="B30" s="143"/>
      <c r="C30" s="167"/>
      <c r="D30" s="167"/>
      <c r="E30" s="167"/>
      <c r="F30" s="144"/>
      <c r="G30" s="144"/>
    </row>
    <row r="31" spans="1:7">
      <c r="A31" s="143"/>
      <c r="B31" s="143"/>
      <c r="C31" s="167"/>
      <c r="D31" s="167"/>
      <c r="E31" s="167"/>
      <c r="F31" s="144"/>
      <c r="G31" s="144"/>
    </row>
    <row r="32" spans="1:7">
      <c r="A32" s="143"/>
      <c r="B32" s="143"/>
      <c r="C32" s="167"/>
      <c r="D32" s="167"/>
      <c r="E32" s="167"/>
      <c r="F32" s="144"/>
      <c r="G32" s="144"/>
    </row>
    <row r="33" spans="1:7">
      <c r="A33" s="143"/>
      <c r="B33" s="143"/>
      <c r="C33" s="167"/>
      <c r="D33" s="167"/>
      <c r="E33" s="167"/>
      <c r="F33" s="144"/>
      <c r="G33" s="144"/>
    </row>
    <row r="34" spans="1:7">
      <c r="A34" s="143"/>
      <c r="B34" s="143"/>
      <c r="C34" s="167"/>
      <c r="D34" s="167"/>
      <c r="E34" s="167"/>
      <c r="F34" s="144"/>
      <c r="G34" s="144"/>
    </row>
    <row r="35" spans="1:7">
      <c r="A35" s="143"/>
      <c r="B35" s="143"/>
      <c r="C35" s="167"/>
      <c r="D35" s="167"/>
      <c r="E35" s="167"/>
      <c r="F35" s="144"/>
      <c r="G35" s="144"/>
    </row>
    <row r="36" spans="1:7">
      <c r="A36" s="143"/>
      <c r="B36" s="143"/>
      <c r="C36" s="167"/>
      <c r="D36" s="167"/>
      <c r="E36" s="167"/>
      <c r="F36" s="144"/>
      <c r="G36" s="144"/>
    </row>
    <row r="37" spans="1:7">
      <c r="A37" s="143"/>
      <c r="B37" s="143"/>
      <c r="C37" s="167"/>
      <c r="D37" s="167"/>
      <c r="E37" s="167"/>
      <c r="F37" s="144"/>
      <c r="G37" s="144"/>
    </row>
    <row r="38" spans="1:7" ht="32.25" customHeight="1">
      <c r="A38" s="145"/>
      <c r="B38" s="145"/>
      <c r="C38" s="168"/>
      <c r="D38" s="168"/>
      <c r="E38" s="168"/>
      <c r="F38" s="146"/>
      <c r="G38" s="146"/>
    </row>
    <row r="39" spans="1:7" s="152" customFormat="1">
      <c r="A39" s="169" t="s">
        <v>465</v>
      </c>
      <c r="B39" s="148"/>
      <c r="C39" s="169"/>
      <c r="D39" s="106"/>
      <c r="E39" s="107" t="s">
        <v>505</v>
      </c>
      <c r="F39" s="148"/>
      <c r="G39" s="148"/>
    </row>
    <row r="40" spans="1:7">
      <c r="A40" s="170" t="s">
        <v>543</v>
      </c>
      <c r="B40" s="153"/>
      <c r="C40" s="171"/>
      <c r="D40" s="110"/>
      <c r="E40" s="110"/>
      <c r="F40" s="172"/>
      <c r="G40" s="172"/>
    </row>
    <row r="41" spans="1:7">
      <c r="A41" s="120" t="s">
        <v>482</v>
      </c>
      <c r="B41" s="141"/>
      <c r="C41" s="120"/>
      <c r="D41" s="120"/>
      <c r="E41" s="172"/>
      <c r="F41" s="172"/>
      <c r="G41" s="172"/>
    </row>
  </sheetData>
  <mergeCells count="19">
    <mergeCell ref="A6:B6"/>
    <mergeCell ref="C6:G6"/>
    <mergeCell ref="A1:G1"/>
    <mergeCell ref="A2:G2"/>
    <mergeCell ref="A3:G3"/>
    <mergeCell ref="A4:G4"/>
    <mergeCell ref="B5:E5"/>
    <mergeCell ref="A25:G25"/>
    <mergeCell ref="A7:B7"/>
    <mergeCell ref="C7:G7"/>
    <mergeCell ref="A8:B8"/>
    <mergeCell ref="A9:B9"/>
    <mergeCell ref="C9:D9"/>
    <mergeCell ref="C8:E8"/>
    <mergeCell ref="A12:A13"/>
    <mergeCell ref="B12:B13"/>
    <mergeCell ref="C12:D12"/>
    <mergeCell ref="E12:F12"/>
    <mergeCell ref="G12:G13"/>
  </mergeCells>
  <printOptions horizontalCentered="1"/>
  <pageMargins left="0.27" right="0.23" top="0.49" bottom="0.52" header="0.3" footer="0.3"/>
  <pageSetup scale="61" fitToHeight="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51"/>
  <sheetViews>
    <sheetView view="pageBreakPreview" zoomScale="85" zoomScaleSheetLayoutView="85" workbookViewId="0">
      <selection activeCell="G15" sqref="G15"/>
    </sheetView>
  </sheetViews>
  <sheetFormatPr defaultColWidth="9.140625" defaultRowHeight="12.75"/>
  <cols>
    <col min="1" max="1" width="9.140625" style="175"/>
    <col min="2" max="2" width="27.42578125" style="175" customWidth="1"/>
    <col min="3" max="3" width="12.5703125" style="175" customWidth="1"/>
    <col min="4" max="4" width="12.42578125" style="175" customWidth="1"/>
    <col min="5" max="5" width="14.7109375" style="175" customWidth="1"/>
    <col min="6" max="6" width="18.28515625" style="175" customWidth="1"/>
    <col min="7" max="7" width="24" style="175" customWidth="1"/>
    <col min="8" max="8" width="28.28515625" style="189" customWidth="1"/>
    <col min="9" max="9" width="14.85546875" style="243" bestFit="1" customWidth="1"/>
    <col min="10" max="13" width="21.140625" style="175" customWidth="1"/>
    <col min="14" max="14" width="13.42578125" style="175" bestFit="1" customWidth="1"/>
    <col min="15" max="15" width="8" style="175" bestFit="1" customWidth="1"/>
    <col min="16" max="20" width="9.140625" style="175"/>
    <col min="21" max="21" width="12" style="175" bestFit="1" customWidth="1"/>
    <col min="22" max="22" width="13.42578125" style="175" bestFit="1" customWidth="1"/>
    <col min="23" max="16384" width="9.140625" style="175"/>
  </cols>
  <sheetData>
    <row r="1" spans="1:13" ht="30.75" customHeight="1">
      <c r="A1" s="575" t="s">
        <v>511</v>
      </c>
      <c r="B1" s="575"/>
      <c r="C1" s="575"/>
      <c r="D1" s="575"/>
      <c r="E1" s="575"/>
      <c r="F1" s="575"/>
      <c r="G1" s="575"/>
      <c r="H1" s="575"/>
      <c r="I1" s="173"/>
      <c r="J1" s="174"/>
      <c r="K1" s="174"/>
      <c r="L1" s="174"/>
      <c r="M1" s="174"/>
    </row>
    <row r="2" spans="1:13" ht="38.25" customHeight="1">
      <c r="A2" s="576" t="s">
        <v>542</v>
      </c>
      <c r="B2" s="576"/>
      <c r="C2" s="576"/>
      <c r="D2" s="576"/>
      <c r="E2" s="576"/>
      <c r="F2" s="576"/>
      <c r="G2" s="576"/>
      <c r="H2" s="576"/>
      <c r="I2" s="176"/>
      <c r="J2" s="177"/>
      <c r="K2" s="177"/>
      <c r="L2" s="177"/>
      <c r="M2" s="177"/>
    </row>
    <row r="3" spans="1:13" ht="37.15" customHeight="1">
      <c r="A3" s="577" t="s">
        <v>443</v>
      </c>
      <c r="B3" s="577"/>
      <c r="C3" s="577"/>
      <c r="D3" s="577"/>
      <c r="E3" s="577"/>
      <c r="F3" s="577"/>
      <c r="G3" s="577"/>
      <c r="H3" s="577"/>
      <c r="I3" s="178"/>
      <c r="J3" s="179"/>
      <c r="K3" s="179"/>
      <c r="L3" s="179"/>
      <c r="M3" s="179"/>
    </row>
    <row r="4" spans="1:13" ht="14.25" customHeight="1">
      <c r="A4" s="578" t="str">
        <f>'BC TS DT nuoc ngoai'!A4:G4</f>
        <v>Tại ngày 30 tháng 11 năm 2022/As at 30 Nov 2022</v>
      </c>
      <c r="B4" s="579"/>
      <c r="C4" s="579"/>
      <c r="D4" s="579"/>
      <c r="E4" s="579"/>
      <c r="F4" s="579"/>
      <c r="G4" s="579"/>
      <c r="H4" s="579"/>
      <c r="I4" s="180"/>
      <c r="J4" s="181"/>
      <c r="K4" s="181"/>
      <c r="L4" s="181"/>
      <c r="M4" s="181"/>
    </row>
    <row r="5" spans="1:13" ht="13.5" customHeight="1">
      <c r="A5" s="181"/>
      <c r="B5" s="181"/>
      <c r="C5" s="181"/>
      <c r="D5" s="181"/>
      <c r="E5" s="181"/>
      <c r="F5" s="181"/>
      <c r="G5" s="181"/>
      <c r="H5" s="182"/>
      <c r="I5" s="180"/>
      <c r="J5" s="181"/>
      <c r="K5" s="181"/>
      <c r="L5" s="181"/>
      <c r="M5" s="181"/>
    </row>
    <row r="6" spans="1:13" ht="31.5" customHeight="1">
      <c r="A6" s="572" t="s">
        <v>483</v>
      </c>
      <c r="B6" s="572"/>
      <c r="C6" s="549" t="s">
        <v>502</v>
      </c>
      <c r="D6" s="574"/>
      <c r="E6" s="574"/>
      <c r="F6" s="574"/>
      <c r="G6" s="574"/>
      <c r="H6" s="574"/>
      <c r="I6" s="183"/>
      <c r="J6" s="184"/>
      <c r="K6" s="184"/>
      <c r="L6" s="184"/>
      <c r="M6" s="184"/>
    </row>
    <row r="7" spans="1:13" ht="31.5" customHeight="1">
      <c r="A7" s="572" t="s">
        <v>484</v>
      </c>
      <c r="B7" s="572"/>
      <c r="C7" s="573" t="s">
        <v>485</v>
      </c>
      <c r="D7" s="573"/>
      <c r="E7" s="573"/>
      <c r="F7" s="573"/>
      <c r="G7" s="573"/>
      <c r="H7" s="573"/>
      <c r="I7" s="185"/>
      <c r="J7" s="186"/>
      <c r="K7" s="186"/>
      <c r="L7" s="186"/>
      <c r="M7" s="186"/>
    </row>
    <row r="8" spans="1:13" ht="31.5" customHeight="1">
      <c r="A8" s="572" t="s">
        <v>486</v>
      </c>
      <c r="B8" s="572"/>
      <c r="C8" s="549" t="s">
        <v>504</v>
      </c>
      <c r="D8" s="574"/>
      <c r="E8" s="574"/>
      <c r="F8" s="574"/>
      <c r="G8" s="574"/>
      <c r="H8" s="574"/>
      <c r="I8" s="183"/>
      <c r="J8" s="184"/>
      <c r="K8" s="184"/>
      <c r="L8" s="184"/>
      <c r="M8" s="184"/>
    </row>
    <row r="9" spans="1:13" ht="24.75" customHeight="1">
      <c r="A9" s="556" t="s">
        <v>467</v>
      </c>
      <c r="B9" s="572"/>
      <c r="C9" s="549" t="str">
        <f>'BCKetQuaHoatDong DT nuoc ngoai'!C9:D9</f>
        <v>Ngày 05 tháng 12 năm 2022
05 Dec 2022</v>
      </c>
      <c r="D9" s="549"/>
      <c r="E9" s="549"/>
      <c r="F9" s="549"/>
      <c r="G9" s="549"/>
      <c r="H9" s="549"/>
      <c r="I9" s="187"/>
      <c r="J9" s="187"/>
      <c r="K9" s="187"/>
      <c r="L9" s="187"/>
      <c r="M9" s="187"/>
    </row>
    <row r="10" spans="1:13" ht="9" customHeight="1">
      <c r="A10" s="188"/>
      <c r="B10" s="188"/>
      <c r="C10" s="188"/>
      <c r="D10" s="188"/>
      <c r="E10" s="188"/>
      <c r="F10" s="188"/>
      <c r="G10" s="188"/>
      <c r="I10" s="190"/>
      <c r="J10" s="191"/>
      <c r="K10" s="191"/>
      <c r="L10" s="191"/>
      <c r="M10" s="191"/>
    </row>
    <row r="11" spans="1:13" ht="17.45" customHeight="1">
      <c r="A11" s="192" t="s">
        <v>487</v>
      </c>
      <c r="B11" s="192"/>
      <c r="C11" s="192"/>
      <c r="D11" s="192"/>
      <c r="E11" s="192"/>
      <c r="F11" s="192"/>
      <c r="G11" s="192"/>
      <c r="H11" s="193" t="s">
        <v>488</v>
      </c>
      <c r="I11" s="194"/>
      <c r="J11" s="195"/>
      <c r="K11" s="195"/>
      <c r="L11" s="195"/>
      <c r="M11" s="195"/>
    </row>
    <row r="12" spans="1:13" ht="59.25" customHeight="1">
      <c r="A12" s="557" t="s">
        <v>489</v>
      </c>
      <c r="B12" s="557" t="s">
        <v>490</v>
      </c>
      <c r="C12" s="557" t="s">
        <v>491</v>
      </c>
      <c r="D12" s="568" t="s">
        <v>492</v>
      </c>
      <c r="E12" s="569"/>
      <c r="F12" s="568" t="s">
        <v>493</v>
      </c>
      <c r="G12" s="569"/>
      <c r="H12" s="570" t="s">
        <v>494</v>
      </c>
      <c r="I12" s="196"/>
      <c r="J12" s="197"/>
      <c r="K12" s="197"/>
      <c r="L12" s="197"/>
      <c r="M12" s="197"/>
    </row>
    <row r="13" spans="1:13" ht="30" customHeight="1">
      <c r="A13" s="558"/>
      <c r="B13" s="558"/>
      <c r="C13" s="558"/>
      <c r="D13" s="198" t="s">
        <v>432</v>
      </c>
      <c r="E13" s="199" t="s">
        <v>451</v>
      </c>
      <c r="F13" s="198" t="s">
        <v>432</v>
      </c>
      <c r="G13" s="199" t="s">
        <v>451</v>
      </c>
      <c r="H13" s="571"/>
      <c r="I13" s="196"/>
      <c r="J13" s="197"/>
      <c r="K13" s="197"/>
      <c r="L13" s="197"/>
      <c r="M13" s="197"/>
    </row>
    <row r="14" spans="1:13" ht="39" customHeight="1">
      <c r="A14" s="200" t="s">
        <v>46</v>
      </c>
      <c r="B14" s="201" t="s">
        <v>495</v>
      </c>
      <c r="C14" s="200"/>
      <c r="D14" s="198"/>
      <c r="E14" s="199"/>
      <c r="F14" s="199"/>
      <c r="G14" s="199"/>
      <c r="H14" s="202"/>
      <c r="I14" s="196"/>
      <c r="J14" s="197"/>
      <c r="K14" s="197"/>
      <c r="L14" s="197"/>
      <c r="M14" s="197"/>
    </row>
    <row r="15" spans="1:13" ht="19.5" customHeight="1">
      <c r="A15" s="200">
        <v>1</v>
      </c>
      <c r="B15" s="200"/>
      <c r="C15" s="200"/>
      <c r="D15" s="198"/>
      <c r="E15" s="199"/>
      <c r="F15" s="199"/>
      <c r="G15" s="199"/>
      <c r="H15" s="202"/>
      <c r="I15" s="196"/>
      <c r="J15" s="197"/>
      <c r="K15" s="197"/>
      <c r="L15" s="197"/>
      <c r="M15" s="197"/>
    </row>
    <row r="16" spans="1:13" ht="33" customHeight="1">
      <c r="A16" s="200"/>
      <c r="B16" s="201" t="s">
        <v>283</v>
      </c>
      <c r="C16" s="200"/>
      <c r="D16" s="198"/>
      <c r="E16" s="199"/>
      <c r="F16" s="199"/>
      <c r="G16" s="199"/>
      <c r="H16" s="202"/>
      <c r="I16" s="196"/>
      <c r="J16" s="197"/>
      <c r="K16" s="197"/>
      <c r="L16" s="197"/>
      <c r="M16" s="197"/>
    </row>
    <row r="17" spans="1:14" ht="28.5" customHeight="1">
      <c r="A17" s="200" t="s">
        <v>56</v>
      </c>
      <c r="B17" s="201" t="s">
        <v>496</v>
      </c>
      <c r="C17" s="200"/>
      <c r="D17" s="198"/>
      <c r="E17" s="199"/>
      <c r="F17" s="199"/>
      <c r="G17" s="199"/>
      <c r="H17" s="202"/>
      <c r="I17" s="196"/>
      <c r="J17" s="197"/>
      <c r="K17" s="197"/>
      <c r="L17" s="197"/>
      <c r="M17" s="197"/>
    </row>
    <row r="18" spans="1:14" ht="19.5" customHeight="1">
      <c r="A18" s="200">
        <v>1</v>
      </c>
      <c r="B18" s="201"/>
      <c r="C18" s="200"/>
      <c r="D18" s="198"/>
      <c r="E18" s="199"/>
      <c r="F18" s="199"/>
      <c r="G18" s="199"/>
      <c r="H18" s="202"/>
      <c r="I18" s="196"/>
      <c r="J18" s="197"/>
      <c r="K18" s="197"/>
      <c r="L18" s="197"/>
      <c r="M18" s="197"/>
    </row>
    <row r="19" spans="1:14" ht="34.5" customHeight="1">
      <c r="A19" s="200"/>
      <c r="B19" s="201" t="s">
        <v>283</v>
      </c>
      <c r="C19" s="200"/>
      <c r="D19" s="198"/>
      <c r="E19" s="199"/>
      <c r="F19" s="199"/>
      <c r="G19" s="199"/>
      <c r="H19" s="202"/>
      <c r="I19" s="196"/>
      <c r="J19" s="197"/>
      <c r="K19" s="197"/>
      <c r="L19" s="197"/>
      <c r="M19" s="197"/>
    </row>
    <row r="20" spans="1:14" ht="30" customHeight="1">
      <c r="A20" s="203" t="s">
        <v>133</v>
      </c>
      <c r="B20" s="204" t="s">
        <v>497</v>
      </c>
      <c r="C20" s="205"/>
      <c r="D20" s="204"/>
      <c r="E20" s="206"/>
      <c r="F20" s="207"/>
      <c r="G20" s="207"/>
      <c r="H20" s="208"/>
      <c r="I20" s="209"/>
      <c r="J20" s="209"/>
      <c r="K20" s="210"/>
      <c r="L20" s="210"/>
      <c r="M20" s="210"/>
      <c r="N20" s="211"/>
    </row>
    <row r="21" spans="1:14" ht="30" customHeight="1">
      <c r="A21" s="203">
        <v>1</v>
      </c>
      <c r="B21" s="204"/>
      <c r="C21" s="205"/>
      <c r="D21" s="204"/>
      <c r="E21" s="206"/>
      <c r="F21" s="207"/>
      <c r="G21" s="207"/>
      <c r="H21" s="208"/>
      <c r="I21" s="209"/>
      <c r="J21" s="209"/>
      <c r="K21" s="210"/>
      <c r="L21" s="210"/>
      <c r="M21" s="210"/>
      <c r="N21" s="211"/>
    </row>
    <row r="22" spans="1:14" s="216" customFormat="1" ht="25.5">
      <c r="A22" s="212"/>
      <c r="B22" s="204" t="s">
        <v>283</v>
      </c>
      <c r="C22" s="205"/>
      <c r="D22" s="213"/>
      <c r="E22" s="214"/>
      <c r="F22" s="215"/>
      <c r="G22" s="215"/>
      <c r="H22" s="208"/>
    </row>
    <row r="23" spans="1:14" s="219" customFormat="1" ht="25.5">
      <c r="A23" s="203" t="s">
        <v>288</v>
      </c>
      <c r="B23" s="204" t="s">
        <v>498</v>
      </c>
      <c r="C23" s="205"/>
      <c r="D23" s="213"/>
      <c r="E23" s="214"/>
      <c r="F23" s="217"/>
      <c r="G23" s="217"/>
      <c r="H23" s="218"/>
    </row>
    <row r="24" spans="1:14" s="219" customFormat="1" ht="14.25">
      <c r="A24" s="203">
        <v>1</v>
      </c>
      <c r="B24" s="204"/>
      <c r="C24" s="205"/>
      <c r="D24" s="213"/>
      <c r="E24" s="214"/>
      <c r="F24" s="217"/>
      <c r="G24" s="217"/>
      <c r="H24" s="218"/>
    </row>
    <row r="25" spans="1:14" s="219" customFormat="1" ht="25.5">
      <c r="A25" s="212"/>
      <c r="B25" s="204" t="s">
        <v>283</v>
      </c>
      <c r="C25" s="220"/>
      <c r="D25" s="220"/>
      <c r="E25" s="221"/>
      <c r="F25" s="221"/>
      <c r="G25" s="221"/>
      <c r="H25" s="218"/>
    </row>
    <row r="26" spans="1:14" s="219" customFormat="1" ht="25.5">
      <c r="A26" s="203" t="s">
        <v>139</v>
      </c>
      <c r="B26" s="204" t="s">
        <v>499</v>
      </c>
      <c r="C26" s="213"/>
      <c r="D26" s="213"/>
      <c r="E26" s="214"/>
      <c r="F26" s="214"/>
      <c r="G26" s="214"/>
      <c r="H26" s="218"/>
    </row>
    <row r="27" spans="1:14" s="219" customFormat="1" ht="14.25">
      <c r="A27" s="203">
        <v>1</v>
      </c>
      <c r="B27" s="212"/>
      <c r="C27" s="222"/>
      <c r="D27" s="222"/>
      <c r="E27" s="223"/>
      <c r="F27" s="224"/>
      <c r="G27" s="224"/>
      <c r="H27" s="225"/>
    </row>
    <row r="28" spans="1:14" s="228" customFormat="1" ht="25.5">
      <c r="A28" s="212"/>
      <c r="B28" s="204" t="s">
        <v>283</v>
      </c>
      <c r="C28" s="226"/>
      <c r="D28" s="213"/>
      <c r="E28" s="214"/>
      <c r="F28" s="215"/>
      <c r="G28" s="215"/>
      <c r="H28" s="227"/>
    </row>
    <row r="29" spans="1:14" s="229" customFormat="1" ht="25.5">
      <c r="A29" s="203" t="s">
        <v>67</v>
      </c>
      <c r="B29" s="204" t="s">
        <v>500</v>
      </c>
      <c r="C29" s="205"/>
      <c r="D29" s="213"/>
      <c r="E29" s="214"/>
      <c r="F29" s="217"/>
      <c r="G29" s="217"/>
      <c r="H29" s="218"/>
    </row>
    <row r="30" spans="1:14" s="229" customFormat="1" ht="14.25">
      <c r="A30" s="203">
        <v>1</v>
      </c>
      <c r="B30" s="212"/>
      <c r="C30" s="230"/>
      <c r="D30" s="230"/>
      <c r="E30" s="231"/>
      <c r="F30" s="232"/>
      <c r="G30" s="232"/>
      <c r="H30" s="233"/>
    </row>
    <row r="31" spans="1:14" s="228" customFormat="1" ht="25.5">
      <c r="A31" s="204"/>
      <c r="B31" s="204" t="s">
        <v>283</v>
      </c>
      <c r="C31" s="213"/>
      <c r="D31" s="213"/>
      <c r="E31" s="214"/>
      <c r="F31" s="215"/>
      <c r="G31" s="215"/>
      <c r="H31" s="227"/>
    </row>
    <row r="32" spans="1:14" s="216" customFormat="1" ht="25.5">
      <c r="A32" s="203" t="s">
        <v>142</v>
      </c>
      <c r="B32" s="204" t="s">
        <v>501</v>
      </c>
      <c r="C32" s="226"/>
      <c r="D32" s="213"/>
      <c r="E32" s="214"/>
      <c r="F32" s="221"/>
      <c r="G32" s="221"/>
      <c r="H32" s="227"/>
      <c r="I32" s="234"/>
    </row>
    <row r="33" spans="1:13">
      <c r="A33" s="235"/>
      <c r="B33" s="235"/>
      <c r="C33" s="236"/>
      <c r="D33" s="237"/>
      <c r="E33" s="238"/>
      <c r="F33" s="239"/>
      <c r="G33" s="239"/>
      <c r="H33" s="240"/>
      <c r="I33" s="241"/>
      <c r="J33" s="242"/>
      <c r="K33" s="242"/>
      <c r="L33" s="242"/>
      <c r="M33" s="242"/>
    </row>
    <row r="34" spans="1:13">
      <c r="A34" s="539" t="s">
        <v>442</v>
      </c>
      <c r="B34" s="539"/>
      <c r="C34" s="539"/>
      <c r="D34" s="539"/>
      <c r="E34" s="539"/>
      <c r="F34" s="539"/>
      <c r="G34" s="539"/>
    </row>
    <row r="36" spans="1:13" ht="12.75" customHeight="1">
      <c r="A36" s="244" t="s">
        <v>187</v>
      </c>
      <c r="B36" s="244"/>
      <c r="C36" s="188"/>
      <c r="F36" s="566" t="s">
        <v>188</v>
      </c>
      <c r="G36" s="566"/>
      <c r="H36" s="566"/>
      <c r="I36" s="245"/>
      <c r="J36" s="245"/>
      <c r="K36" s="245"/>
      <c r="L36" s="245"/>
      <c r="M36" s="245"/>
    </row>
    <row r="37" spans="1:13">
      <c r="A37" s="141" t="s">
        <v>189</v>
      </c>
      <c r="B37" s="246"/>
      <c r="C37" s="188"/>
      <c r="F37" s="567" t="s">
        <v>190</v>
      </c>
      <c r="G37" s="567"/>
      <c r="H37" s="567"/>
      <c r="I37" s="245"/>
      <c r="J37" s="245"/>
      <c r="K37" s="245"/>
      <c r="L37" s="245"/>
      <c r="M37" s="245"/>
    </row>
    <row r="38" spans="1:13">
      <c r="A38" s="247"/>
      <c r="B38" s="247"/>
      <c r="C38" s="188"/>
      <c r="D38" s="248"/>
      <c r="E38" s="248"/>
      <c r="F38" s="248"/>
      <c r="G38" s="248"/>
      <c r="I38" s="190"/>
      <c r="J38" s="191"/>
      <c r="K38" s="191"/>
      <c r="L38" s="191"/>
      <c r="M38" s="191"/>
    </row>
    <row r="39" spans="1:13">
      <c r="A39" s="247"/>
      <c r="B39" s="247"/>
      <c r="C39" s="188"/>
      <c r="D39" s="248"/>
      <c r="E39" s="248"/>
      <c r="F39" s="248"/>
      <c r="G39" s="248"/>
      <c r="I39" s="190"/>
      <c r="J39" s="191"/>
      <c r="K39" s="191"/>
      <c r="L39" s="191"/>
      <c r="M39" s="191"/>
    </row>
    <row r="40" spans="1:13">
      <c r="A40" s="247"/>
      <c r="B40" s="247"/>
      <c r="C40" s="188"/>
      <c r="D40" s="248"/>
      <c r="E40" s="248"/>
      <c r="F40" s="248"/>
      <c r="G40" s="248"/>
      <c r="I40" s="190"/>
      <c r="J40" s="191"/>
      <c r="K40" s="191"/>
      <c r="L40" s="191"/>
      <c r="M40" s="191"/>
    </row>
    <row r="41" spans="1:13">
      <c r="A41" s="247"/>
      <c r="B41" s="247"/>
      <c r="C41" s="188"/>
      <c r="D41" s="248"/>
      <c r="E41" s="248"/>
      <c r="F41" s="248"/>
      <c r="G41" s="248"/>
      <c r="I41" s="190"/>
      <c r="J41" s="191"/>
      <c r="K41" s="191"/>
      <c r="L41" s="191"/>
      <c r="M41" s="191"/>
    </row>
    <row r="42" spans="1:13">
      <c r="A42" s="247"/>
      <c r="B42" s="247"/>
      <c r="C42" s="188"/>
      <c r="D42" s="248"/>
      <c r="E42" s="248"/>
      <c r="F42" s="248"/>
      <c r="G42" s="248"/>
      <c r="I42" s="190"/>
      <c r="J42" s="191"/>
      <c r="K42" s="191"/>
      <c r="L42" s="191"/>
      <c r="M42" s="191"/>
    </row>
    <row r="43" spans="1:13">
      <c r="A43" s="247"/>
      <c r="B43" s="247"/>
      <c r="C43" s="188"/>
      <c r="D43" s="248"/>
      <c r="E43" s="248"/>
      <c r="F43" s="248"/>
      <c r="G43" s="248"/>
      <c r="I43" s="190"/>
      <c r="J43" s="191"/>
      <c r="K43" s="191"/>
      <c r="L43" s="191"/>
      <c r="M43" s="191"/>
    </row>
    <row r="44" spans="1:13">
      <c r="A44" s="247"/>
      <c r="B44" s="247"/>
      <c r="C44" s="188"/>
      <c r="D44" s="248"/>
      <c r="E44" s="248"/>
      <c r="F44" s="248"/>
      <c r="G44" s="248"/>
      <c r="I44" s="190"/>
      <c r="J44" s="191"/>
      <c r="K44" s="191"/>
      <c r="L44" s="191"/>
      <c r="M44" s="191"/>
    </row>
    <row r="45" spans="1:13">
      <c r="A45" s="247"/>
      <c r="B45" s="247"/>
      <c r="C45" s="188"/>
      <c r="D45" s="248"/>
      <c r="E45" s="248"/>
      <c r="F45" s="248"/>
      <c r="G45" s="248"/>
      <c r="I45" s="190"/>
      <c r="J45" s="191"/>
      <c r="K45" s="191"/>
      <c r="L45" s="191"/>
      <c r="M45" s="191"/>
    </row>
    <row r="46" spans="1:13">
      <c r="A46" s="247"/>
      <c r="B46" s="247"/>
      <c r="C46" s="188"/>
      <c r="D46" s="248"/>
      <c r="E46" s="248"/>
      <c r="F46" s="248"/>
      <c r="G46" s="248"/>
      <c r="I46" s="190"/>
      <c r="J46" s="191"/>
      <c r="K46" s="191"/>
      <c r="L46" s="191"/>
      <c r="M46" s="191"/>
    </row>
    <row r="47" spans="1:13">
      <c r="A47" s="247"/>
      <c r="B47" s="247"/>
      <c r="C47" s="188"/>
      <c r="D47" s="248"/>
      <c r="E47" s="248"/>
      <c r="F47" s="248"/>
      <c r="G47" s="248"/>
      <c r="I47" s="190"/>
      <c r="J47" s="191"/>
      <c r="K47" s="191"/>
      <c r="L47" s="191"/>
      <c r="M47" s="191"/>
    </row>
    <row r="48" spans="1:13">
      <c r="A48" s="249"/>
      <c r="B48" s="249"/>
      <c r="C48" s="250"/>
      <c r="D48" s="248"/>
      <c r="E48" s="248"/>
      <c r="F48" s="248"/>
      <c r="G48" s="248"/>
      <c r="H48" s="251"/>
      <c r="I48" s="190"/>
      <c r="J48" s="191"/>
      <c r="K48" s="191"/>
      <c r="L48" s="191"/>
      <c r="M48" s="191"/>
    </row>
    <row r="49" spans="1:13">
      <c r="A49" s="148" t="s">
        <v>465</v>
      </c>
      <c r="B49" s="148"/>
      <c r="C49" s="252"/>
      <c r="D49" s="253"/>
      <c r="E49" s="254"/>
      <c r="F49" s="107" t="s">
        <v>506</v>
      </c>
      <c r="G49" s="255"/>
      <c r="H49" s="253"/>
      <c r="I49" s="256"/>
      <c r="J49" s="254"/>
      <c r="K49" s="254"/>
      <c r="L49" s="254"/>
      <c r="M49" s="254"/>
    </row>
    <row r="50" spans="1:13">
      <c r="A50" s="153" t="s">
        <v>543</v>
      </c>
      <c r="B50" s="153"/>
      <c r="C50" s="250"/>
      <c r="D50" s="257"/>
      <c r="E50" s="258"/>
      <c r="F50" s="110"/>
      <c r="G50" s="110"/>
      <c r="H50" s="258"/>
      <c r="I50" s="259"/>
      <c r="J50" s="258"/>
      <c r="K50" s="258"/>
      <c r="L50" s="258"/>
      <c r="M50" s="258"/>
    </row>
    <row r="51" spans="1:13">
      <c r="A51" s="141" t="s">
        <v>256</v>
      </c>
      <c r="B51" s="141"/>
      <c r="C51" s="188"/>
      <c r="D51" s="260"/>
      <c r="E51" s="260"/>
      <c r="F51" s="261"/>
      <c r="G51" s="261"/>
      <c r="H51" s="258"/>
      <c r="I51" s="259"/>
      <c r="J51" s="258"/>
      <c r="K51" s="258"/>
      <c r="L51" s="258"/>
      <c r="M51" s="258"/>
    </row>
  </sheetData>
  <mergeCells count="21">
    <mergeCell ref="A1:H1"/>
    <mergeCell ref="A2:H2"/>
    <mergeCell ref="A3:H3"/>
    <mergeCell ref="A4:H4"/>
    <mergeCell ref="A6:B6"/>
    <mergeCell ref="C6:H6"/>
    <mergeCell ref="A7:B7"/>
    <mergeCell ref="C7:H7"/>
    <mergeCell ref="A8:B8"/>
    <mergeCell ref="C8:H8"/>
    <mergeCell ref="A9:B9"/>
    <mergeCell ref="C9:H9"/>
    <mergeCell ref="A34:G34"/>
    <mergeCell ref="F36:H36"/>
    <mergeCell ref="F37:H37"/>
    <mergeCell ref="A12:A13"/>
    <mergeCell ref="B12:B13"/>
    <mergeCell ref="C12:C13"/>
    <mergeCell ref="D12:E12"/>
    <mergeCell ref="F12:G12"/>
    <mergeCell ref="H12:H13"/>
  </mergeCells>
  <printOptions horizontalCentered="1"/>
  <pageMargins left="0.27" right="0.2" top="0.3" bottom="0.39" header="0.18" footer="0.35"/>
  <pageSetup scale="67"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85"/>
  <sheetViews>
    <sheetView view="pageBreakPreview" zoomScale="80" zoomScaleNormal="100" zoomScaleSheetLayoutView="80" workbookViewId="0">
      <selection sqref="A1:XFD1048576"/>
    </sheetView>
  </sheetViews>
  <sheetFormatPr defaultRowHeight="12.75"/>
  <cols>
    <col min="1" max="1" width="56" style="262" customWidth="1"/>
    <col min="2" max="2" width="10.28515625" style="262" customWidth="1"/>
    <col min="3" max="3" width="13.42578125" style="262" customWidth="1"/>
    <col min="4" max="4" width="29.85546875" style="262" customWidth="1"/>
    <col min="5" max="5" width="32.42578125" style="262" customWidth="1"/>
    <col min="6" max="6" width="16.140625" style="262" bestFit="1" customWidth="1"/>
    <col min="7" max="7" width="13.5703125" style="262" bestFit="1" customWidth="1"/>
    <col min="8" max="254" width="9.140625" style="262"/>
    <col min="255" max="255" width="56" style="262" customWidth="1"/>
    <col min="256" max="256" width="10.28515625" style="262" customWidth="1"/>
    <col min="257" max="257" width="13.42578125" style="262" customWidth="1"/>
    <col min="258" max="258" width="29.85546875" style="262" customWidth="1"/>
    <col min="259" max="259" width="30.28515625" style="262" customWidth="1"/>
    <col min="260" max="510" width="9.140625" style="262"/>
    <col min="511" max="511" width="56" style="262" customWidth="1"/>
    <col min="512" max="512" width="10.28515625" style="262" customWidth="1"/>
    <col min="513" max="513" width="13.42578125" style="262" customWidth="1"/>
    <col min="514" max="514" width="29.85546875" style="262" customWidth="1"/>
    <col min="515" max="515" width="30.28515625" style="262" customWidth="1"/>
    <col min="516" max="766" width="9.140625" style="262"/>
    <col min="767" max="767" width="56" style="262" customWidth="1"/>
    <col min="768" max="768" width="10.28515625" style="262" customWidth="1"/>
    <col min="769" max="769" width="13.42578125" style="262" customWidth="1"/>
    <col min="770" max="770" width="29.85546875" style="262" customWidth="1"/>
    <col min="771" max="771" width="30.28515625" style="262" customWidth="1"/>
    <col min="772" max="1022" width="9.140625" style="262"/>
    <col min="1023" max="1023" width="56" style="262" customWidth="1"/>
    <col min="1024" max="1024" width="10.28515625" style="262" customWidth="1"/>
    <col min="1025" max="1025" width="13.42578125" style="262" customWidth="1"/>
    <col min="1026" max="1026" width="29.85546875" style="262" customWidth="1"/>
    <col min="1027" max="1027" width="30.28515625" style="262" customWidth="1"/>
    <col min="1028" max="1278" width="9.140625" style="262"/>
    <col min="1279" max="1279" width="56" style="262" customWidth="1"/>
    <col min="1280" max="1280" width="10.28515625" style="262" customWidth="1"/>
    <col min="1281" max="1281" width="13.42578125" style="262" customWidth="1"/>
    <col min="1282" max="1282" width="29.85546875" style="262" customWidth="1"/>
    <col min="1283" max="1283" width="30.28515625" style="262" customWidth="1"/>
    <col min="1284" max="1534" width="9.140625" style="262"/>
    <col min="1535" max="1535" width="56" style="262" customWidth="1"/>
    <col min="1536" max="1536" width="10.28515625" style="262" customWidth="1"/>
    <col min="1537" max="1537" width="13.42578125" style="262" customWidth="1"/>
    <col min="1538" max="1538" width="29.85546875" style="262" customWidth="1"/>
    <col min="1539" max="1539" width="30.28515625" style="262" customWidth="1"/>
    <col min="1540" max="1790" width="9.140625" style="262"/>
    <col min="1791" max="1791" width="56" style="262" customWidth="1"/>
    <col min="1792" max="1792" width="10.28515625" style="262" customWidth="1"/>
    <col min="1793" max="1793" width="13.42578125" style="262" customWidth="1"/>
    <col min="1794" max="1794" width="29.85546875" style="262" customWidth="1"/>
    <col min="1795" max="1795" width="30.28515625" style="262" customWidth="1"/>
    <col min="1796" max="2046" width="9.140625" style="262"/>
    <col min="2047" max="2047" width="56" style="262" customWidth="1"/>
    <col min="2048" max="2048" width="10.28515625" style="262" customWidth="1"/>
    <col min="2049" max="2049" width="13.42578125" style="262" customWidth="1"/>
    <col min="2050" max="2050" width="29.85546875" style="262" customWidth="1"/>
    <col min="2051" max="2051" width="30.28515625" style="262" customWidth="1"/>
    <col min="2052" max="2302" width="9.140625" style="262"/>
    <col min="2303" max="2303" width="56" style="262" customWidth="1"/>
    <col min="2304" max="2304" width="10.28515625" style="262" customWidth="1"/>
    <col min="2305" max="2305" width="13.42578125" style="262" customWidth="1"/>
    <col min="2306" max="2306" width="29.85546875" style="262" customWidth="1"/>
    <col min="2307" max="2307" width="30.28515625" style="262" customWidth="1"/>
    <col min="2308" max="2558" width="9.140625" style="262"/>
    <col min="2559" max="2559" width="56" style="262" customWidth="1"/>
    <col min="2560" max="2560" width="10.28515625" style="262" customWidth="1"/>
    <col min="2561" max="2561" width="13.42578125" style="262" customWidth="1"/>
    <col min="2562" max="2562" width="29.85546875" style="262" customWidth="1"/>
    <col min="2563" max="2563" width="30.28515625" style="262" customWidth="1"/>
    <col min="2564" max="2814" width="9.140625" style="262"/>
    <col min="2815" max="2815" width="56" style="262" customWidth="1"/>
    <col min="2816" max="2816" width="10.28515625" style="262" customWidth="1"/>
    <col min="2817" max="2817" width="13.42578125" style="262" customWidth="1"/>
    <col min="2818" max="2818" width="29.85546875" style="262" customWidth="1"/>
    <col min="2819" max="2819" width="30.28515625" style="262" customWidth="1"/>
    <col min="2820" max="3070" width="9.140625" style="262"/>
    <col min="3071" max="3071" width="56" style="262" customWidth="1"/>
    <col min="3072" max="3072" width="10.28515625" style="262" customWidth="1"/>
    <col min="3073" max="3073" width="13.42578125" style="262" customWidth="1"/>
    <col min="3074" max="3074" width="29.85546875" style="262" customWidth="1"/>
    <col min="3075" max="3075" width="30.28515625" style="262" customWidth="1"/>
    <col min="3076" max="3326" width="9.140625" style="262"/>
    <col min="3327" max="3327" width="56" style="262" customWidth="1"/>
    <col min="3328" max="3328" width="10.28515625" style="262" customWidth="1"/>
    <col min="3329" max="3329" width="13.42578125" style="262" customWidth="1"/>
    <col min="3330" max="3330" width="29.85546875" style="262" customWidth="1"/>
    <col min="3331" max="3331" width="30.28515625" style="262" customWidth="1"/>
    <col min="3332" max="3582" width="9.140625" style="262"/>
    <col min="3583" max="3583" width="56" style="262" customWidth="1"/>
    <col min="3584" max="3584" width="10.28515625" style="262" customWidth="1"/>
    <col min="3585" max="3585" width="13.42578125" style="262" customWidth="1"/>
    <col min="3586" max="3586" width="29.85546875" style="262" customWidth="1"/>
    <col min="3587" max="3587" width="30.28515625" style="262" customWidth="1"/>
    <col min="3588" max="3838" width="9.140625" style="262"/>
    <col min="3839" max="3839" width="56" style="262" customWidth="1"/>
    <col min="3840" max="3840" width="10.28515625" style="262" customWidth="1"/>
    <col min="3841" max="3841" width="13.42578125" style="262" customWidth="1"/>
    <col min="3842" max="3842" width="29.85546875" style="262" customWidth="1"/>
    <col min="3843" max="3843" width="30.28515625" style="262" customWidth="1"/>
    <col min="3844" max="4094" width="9.140625" style="262"/>
    <col min="4095" max="4095" width="56" style="262" customWidth="1"/>
    <col min="4096" max="4096" width="10.28515625" style="262" customWidth="1"/>
    <col min="4097" max="4097" width="13.42578125" style="262" customWidth="1"/>
    <col min="4098" max="4098" width="29.85546875" style="262" customWidth="1"/>
    <col min="4099" max="4099" width="30.28515625" style="262" customWidth="1"/>
    <col min="4100" max="4350" width="9.140625" style="262"/>
    <col min="4351" max="4351" width="56" style="262" customWidth="1"/>
    <col min="4352" max="4352" width="10.28515625" style="262" customWidth="1"/>
    <col min="4353" max="4353" width="13.42578125" style="262" customWidth="1"/>
    <col min="4354" max="4354" width="29.85546875" style="262" customWidth="1"/>
    <col min="4355" max="4355" width="30.28515625" style="262" customWidth="1"/>
    <col min="4356" max="4606" width="9.140625" style="262"/>
    <col min="4607" max="4607" width="56" style="262" customWidth="1"/>
    <col min="4608" max="4608" width="10.28515625" style="262" customWidth="1"/>
    <col min="4609" max="4609" width="13.42578125" style="262" customWidth="1"/>
    <col min="4610" max="4610" width="29.85546875" style="262" customWidth="1"/>
    <col min="4611" max="4611" width="30.28515625" style="262" customWidth="1"/>
    <col min="4612" max="4862" width="9.140625" style="262"/>
    <col min="4863" max="4863" width="56" style="262" customWidth="1"/>
    <col min="4864" max="4864" width="10.28515625" style="262" customWidth="1"/>
    <col min="4865" max="4865" width="13.42578125" style="262" customWidth="1"/>
    <col min="4866" max="4866" width="29.85546875" style="262" customWidth="1"/>
    <col min="4867" max="4867" width="30.28515625" style="262" customWidth="1"/>
    <col min="4868" max="5118" width="9.140625" style="262"/>
    <col min="5119" max="5119" width="56" style="262" customWidth="1"/>
    <col min="5120" max="5120" width="10.28515625" style="262" customWidth="1"/>
    <col min="5121" max="5121" width="13.42578125" style="262" customWidth="1"/>
    <col min="5122" max="5122" width="29.85546875" style="262" customWidth="1"/>
    <col min="5123" max="5123" width="30.28515625" style="262" customWidth="1"/>
    <col min="5124" max="5374" width="9.140625" style="262"/>
    <col min="5375" max="5375" width="56" style="262" customWidth="1"/>
    <col min="5376" max="5376" width="10.28515625" style="262" customWidth="1"/>
    <col min="5377" max="5377" width="13.42578125" style="262" customWidth="1"/>
    <col min="5378" max="5378" width="29.85546875" style="262" customWidth="1"/>
    <col min="5379" max="5379" width="30.28515625" style="262" customWidth="1"/>
    <col min="5380" max="5630" width="9.140625" style="262"/>
    <col min="5631" max="5631" width="56" style="262" customWidth="1"/>
    <col min="5632" max="5632" width="10.28515625" style="262" customWidth="1"/>
    <col min="5633" max="5633" width="13.42578125" style="262" customWidth="1"/>
    <col min="5634" max="5634" width="29.85546875" style="262" customWidth="1"/>
    <col min="5635" max="5635" width="30.28515625" style="262" customWidth="1"/>
    <col min="5636" max="5886" width="9.140625" style="262"/>
    <col min="5887" max="5887" width="56" style="262" customWidth="1"/>
    <col min="5888" max="5888" width="10.28515625" style="262" customWidth="1"/>
    <col min="5889" max="5889" width="13.42578125" style="262" customWidth="1"/>
    <col min="5890" max="5890" width="29.85546875" style="262" customWidth="1"/>
    <col min="5891" max="5891" width="30.28515625" style="262" customWidth="1"/>
    <col min="5892" max="6142" width="9.140625" style="262"/>
    <col min="6143" max="6143" width="56" style="262" customWidth="1"/>
    <col min="6144" max="6144" width="10.28515625" style="262" customWidth="1"/>
    <col min="6145" max="6145" width="13.42578125" style="262" customWidth="1"/>
    <col min="6146" max="6146" width="29.85546875" style="262" customWidth="1"/>
    <col min="6147" max="6147" width="30.28515625" style="262" customWidth="1"/>
    <col min="6148" max="6398" width="9.140625" style="262"/>
    <col min="6399" max="6399" width="56" style="262" customWidth="1"/>
    <col min="6400" max="6400" width="10.28515625" style="262" customWidth="1"/>
    <col min="6401" max="6401" width="13.42578125" style="262" customWidth="1"/>
    <col min="6402" max="6402" width="29.85546875" style="262" customWidth="1"/>
    <col min="6403" max="6403" width="30.28515625" style="262" customWidth="1"/>
    <col min="6404" max="6654" width="9.140625" style="262"/>
    <col min="6655" max="6655" width="56" style="262" customWidth="1"/>
    <col min="6656" max="6656" width="10.28515625" style="262" customWidth="1"/>
    <col min="6657" max="6657" width="13.42578125" style="262" customWidth="1"/>
    <col min="6658" max="6658" width="29.85546875" style="262" customWidth="1"/>
    <col min="6659" max="6659" width="30.28515625" style="262" customWidth="1"/>
    <col min="6660" max="6910" width="9.140625" style="262"/>
    <col min="6911" max="6911" width="56" style="262" customWidth="1"/>
    <col min="6912" max="6912" width="10.28515625" style="262" customWidth="1"/>
    <col min="6913" max="6913" width="13.42578125" style="262" customWidth="1"/>
    <col min="6914" max="6914" width="29.85546875" style="262" customWidth="1"/>
    <col min="6915" max="6915" width="30.28515625" style="262" customWidth="1"/>
    <col min="6916" max="7166" width="9.140625" style="262"/>
    <col min="7167" max="7167" width="56" style="262" customWidth="1"/>
    <col min="7168" max="7168" width="10.28515625" style="262" customWidth="1"/>
    <col min="7169" max="7169" width="13.42578125" style="262" customWidth="1"/>
    <col min="7170" max="7170" width="29.85546875" style="262" customWidth="1"/>
    <col min="7171" max="7171" width="30.28515625" style="262" customWidth="1"/>
    <col min="7172" max="7422" width="9.140625" style="262"/>
    <col min="7423" max="7423" width="56" style="262" customWidth="1"/>
    <col min="7424" max="7424" width="10.28515625" style="262" customWidth="1"/>
    <col min="7425" max="7425" width="13.42578125" style="262" customWidth="1"/>
    <col min="7426" max="7426" width="29.85546875" style="262" customWidth="1"/>
    <col min="7427" max="7427" width="30.28515625" style="262" customWidth="1"/>
    <col min="7428" max="7678" width="9.140625" style="262"/>
    <col min="7679" max="7679" width="56" style="262" customWidth="1"/>
    <col min="7680" max="7680" width="10.28515625" style="262" customWidth="1"/>
    <col min="7681" max="7681" width="13.42578125" style="262" customWidth="1"/>
    <col min="7682" max="7682" width="29.85546875" style="262" customWidth="1"/>
    <col min="7683" max="7683" width="30.28515625" style="262" customWidth="1"/>
    <col min="7684" max="7934" width="9.140625" style="262"/>
    <col min="7935" max="7935" width="56" style="262" customWidth="1"/>
    <col min="7936" max="7936" width="10.28515625" style="262" customWidth="1"/>
    <col min="7937" max="7937" width="13.42578125" style="262" customWidth="1"/>
    <col min="7938" max="7938" width="29.85546875" style="262" customWidth="1"/>
    <col min="7939" max="7939" width="30.28515625" style="262" customWidth="1"/>
    <col min="7940" max="8190" width="9.140625" style="262"/>
    <col min="8191" max="8191" width="56" style="262" customWidth="1"/>
    <col min="8192" max="8192" width="10.28515625" style="262" customWidth="1"/>
    <col min="8193" max="8193" width="13.42578125" style="262" customWidth="1"/>
    <col min="8194" max="8194" width="29.85546875" style="262" customWidth="1"/>
    <col min="8195" max="8195" width="30.28515625" style="262" customWidth="1"/>
    <col min="8196" max="8446" width="9.140625" style="262"/>
    <col min="8447" max="8447" width="56" style="262" customWidth="1"/>
    <col min="8448" max="8448" width="10.28515625" style="262" customWidth="1"/>
    <col min="8449" max="8449" width="13.42578125" style="262" customWidth="1"/>
    <col min="8450" max="8450" width="29.85546875" style="262" customWidth="1"/>
    <col min="8451" max="8451" width="30.28515625" style="262" customWidth="1"/>
    <col min="8452" max="8702" width="9.140625" style="262"/>
    <col min="8703" max="8703" width="56" style="262" customWidth="1"/>
    <col min="8704" max="8704" width="10.28515625" style="262" customWidth="1"/>
    <col min="8705" max="8705" width="13.42578125" style="262" customWidth="1"/>
    <col min="8706" max="8706" width="29.85546875" style="262" customWidth="1"/>
    <col min="8707" max="8707" width="30.28515625" style="262" customWidth="1"/>
    <col min="8708" max="8958" width="9.140625" style="262"/>
    <col min="8959" max="8959" width="56" style="262" customWidth="1"/>
    <col min="8960" max="8960" width="10.28515625" style="262" customWidth="1"/>
    <col min="8961" max="8961" width="13.42578125" style="262" customWidth="1"/>
    <col min="8962" max="8962" width="29.85546875" style="262" customWidth="1"/>
    <col min="8963" max="8963" width="30.28515625" style="262" customWidth="1"/>
    <col min="8964" max="9214" width="9.140625" style="262"/>
    <col min="9215" max="9215" width="56" style="262" customWidth="1"/>
    <col min="9216" max="9216" width="10.28515625" style="262" customWidth="1"/>
    <col min="9217" max="9217" width="13.42578125" style="262" customWidth="1"/>
    <col min="9218" max="9218" width="29.85546875" style="262" customWidth="1"/>
    <col min="9219" max="9219" width="30.28515625" style="262" customWidth="1"/>
    <col min="9220" max="9470" width="9.140625" style="262"/>
    <col min="9471" max="9471" width="56" style="262" customWidth="1"/>
    <col min="9472" max="9472" width="10.28515625" style="262" customWidth="1"/>
    <col min="9473" max="9473" width="13.42578125" style="262" customWidth="1"/>
    <col min="9474" max="9474" width="29.85546875" style="262" customWidth="1"/>
    <col min="9475" max="9475" width="30.28515625" style="262" customWidth="1"/>
    <col min="9476" max="9726" width="9.140625" style="262"/>
    <col min="9727" max="9727" width="56" style="262" customWidth="1"/>
    <col min="9728" max="9728" width="10.28515625" style="262" customWidth="1"/>
    <col min="9729" max="9729" width="13.42578125" style="262" customWidth="1"/>
    <col min="9730" max="9730" width="29.85546875" style="262" customWidth="1"/>
    <col min="9731" max="9731" width="30.28515625" style="262" customWidth="1"/>
    <col min="9732" max="9982" width="9.140625" style="262"/>
    <col min="9983" max="9983" width="56" style="262" customWidth="1"/>
    <col min="9984" max="9984" width="10.28515625" style="262" customWidth="1"/>
    <col min="9985" max="9985" width="13.42578125" style="262" customWidth="1"/>
    <col min="9986" max="9986" width="29.85546875" style="262" customWidth="1"/>
    <col min="9987" max="9987" width="30.28515625" style="262" customWidth="1"/>
    <col min="9988" max="10238" width="9.140625" style="262"/>
    <col min="10239" max="10239" width="56" style="262" customWidth="1"/>
    <col min="10240" max="10240" width="10.28515625" style="262" customWidth="1"/>
    <col min="10241" max="10241" width="13.42578125" style="262" customWidth="1"/>
    <col min="10242" max="10242" width="29.85546875" style="262" customWidth="1"/>
    <col min="10243" max="10243" width="30.28515625" style="262" customWidth="1"/>
    <col min="10244" max="10494" width="9.140625" style="262"/>
    <col min="10495" max="10495" width="56" style="262" customWidth="1"/>
    <col min="10496" max="10496" width="10.28515625" style="262" customWidth="1"/>
    <col min="10497" max="10497" width="13.42578125" style="262" customWidth="1"/>
    <col min="10498" max="10498" width="29.85546875" style="262" customWidth="1"/>
    <col min="10499" max="10499" width="30.28515625" style="262" customWidth="1"/>
    <col min="10500" max="10750" width="9.140625" style="262"/>
    <col min="10751" max="10751" width="56" style="262" customWidth="1"/>
    <col min="10752" max="10752" width="10.28515625" style="262" customWidth="1"/>
    <col min="10753" max="10753" width="13.42578125" style="262" customWidth="1"/>
    <col min="10754" max="10754" width="29.85546875" style="262" customWidth="1"/>
    <col min="10755" max="10755" width="30.28515625" style="262" customWidth="1"/>
    <col min="10756" max="11006" width="9.140625" style="262"/>
    <col min="11007" max="11007" width="56" style="262" customWidth="1"/>
    <col min="11008" max="11008" width="10.28515625" style="262" customWidth="1"/>
    <col min="11009" max="11009" width="13.42578125" style="262" customWidth="1"/>
    <col min="11010" max="11010" width="29.85546875" style="262" customWidth="1"/>
    <col min="11011" max="11011" width="30.28515625" style="262" customWidth="1"/>
    <col min="11012" max="11262" width="9.140625" style="262"/>
    <col min="11263" max="11263" width="56" style="262" customWidth="1"/>
    <col min="11264" max="11264" width="10.28515625" style="262" customWidth="1"/>
    <col min="11265" max="11265" width="13.42578125" style="262" customWidth="1"/>
    <col min="11266" max="11266" width="29.85546875" style="262" customWidth="1"/>
    <col min="11267" max="11267" width="30.28515625" style="262" customWidth="1"/>
    <col min="11268" max="11518" width="9.140625" style="262"/>
    <col min="11519" max="11519" width="56" style="262" customWidth="1"/>
    <col min="11520" max="11520" width="10.28515625" style="262" customWidth="1"/>
    <col min="11521" max="11521" width="13.42578125" style="262" customWidth="1"/>
    <col min="11522" max="11522" width="29.85546875" style="262" customWidth="1"/>
    <col min="11523" max="11523" width="30.28515625" style="262" customWidth="1"/>
    <col min="11524" max="11774" width="9.140625" style="262"/>
    <col min="11775" max="11775" width="56" style="262" customWidth="1"/>
    <col min="11776" max="11776" width="10.28515625" style="262" customWidth="1"/>
    <col min="11777" max="11777" width="13.42578125" style="262" customWidth="1"/>
    <col min="11778" max="11778" width="29.85546875" style="262" customWidth="1"/>
    <col min="11779" max="11779" width="30.28515625" style="262" customWidth="1"/>
    <col min="11780" max="12030" width="9.140625" style="262"/>
    <col min="12031" max="12031" width="56" style="262" customWidth="1"/>
    <col min="12032" max="12032" width="10.28515625" style="262" customWidth="1"/>
    <col min="12033" max="12033" width="13.42578125" style="262" customWidth="1"/>
    <col min="12034" max="12034" width="29.85546875" style="262" customWidth="1"/>
    <col min="12035" max="12035" width="30.28515625" style="262" customWidth="1"/>
    <col min="12036" max="12286" width="9.140625" style="262"/>
    <col min="12287" max="12287" width="56" style="262" customWidth="1"/>
    <col min="12288" max="12288" width="10.28515625" style="262" customWidth="1"/>
    <col min="12289" max="12289" width="13.42578125" style="262" customWidth="1"/>
    <col min="12290" max="12290" width="29.85546875" style="262" customWidth="1"/>
    <col min="12291" max="12291" width="30.28515625" style="262" customWidth="1"/>
    <col min="12292" max="12542" width="9.140625" style="262"/>
    <col min="12543" max="12543" width="56" style="262" customWidth="1"/>
    <col min="12544" max="12544" width="10.28515625" style="262" customWidth="1"/>
    <col min="12545" max="12545" width="13.42578125" style="262" customWidth="1"/>
    <col min="12546" max="12546" width="29.85546875" style="262" customWidth="1"/>
    <col min="12547" max="12547" width="30.28515625" style="262" customWidth="1"/>
    <col min="12548" max="12798" width="9.140625" style="262"/>
    <col min="12799" max="12799" width="56" style="262" customWidth="1"/>
    <col min="12800" max="12800" width="10.28515625" style="262" customWidth="1"/>
    <col min="12801" max="12801" width="13.42578125" style="262" customWidth="1"/>
    <col min="12802" max="12802" width="29.85546875" style="262" customWidth="1"/>
    <col min="12803" max="12803" width="30.28515625" style="262" customWidth="1"/>
    <col min="12804" max="13054" width="9.140625" style="262"/>
    <col min="13055" max="13055" width="56" style="262" customWidth="1"/>
    <col min="13056" max="13056" width="10.28515625" style="262" customWidth="1"/>
    <col min="13057" max="13057" width="13.42578125" style="262" customWidth="1"/>
    <col min="13058" max="13058" width="29.85546875" style="262" customWidth="1"/>
    <col min="13059" max="13059" width="30.28515625" style="262" customWidth="1"/>
    <col min="13060" max="13310" width="9.140625" style="262"/>
    <col min="13311" max="13311" width="56" style="262" customWidth="1"/>
    <col min="13312" max="13312" width="10.28515625" style="262" customWidth="1"/>
    <col min="13313" max="13313" width="13.42578125" style="262" customWidth="1"/>
    <col min="13314" max="13314" width="29.85546875" style="262" customWidth="1"/>
    <col min="13315" max="13315" width="30.28515625" style="262" customWidth="1"/>
    <col min="13316" max="13566" width="9.140625" style="262"/>
    <col min="13567" max="13567" width="56" style="262" customWidth="1"/>
    <col min="13568" max="13568" width="10.28515625" style="262" customWidth="1"/>
    <col min="13569" max="13569" width="13.42578125" style="262" customWidth="1"/>
    <col min="13570" max="13570" width="29.85546875" style="262" customWidth="1"/>
    <col min="13571" max="13571" width="30.28515625" style="262" customWidth="1"/>
    <col min="13572" max="13822" width="9.140625" style="262"/>
    <col min="13823" max="13823" width="56" style="262" customWidth="1"/>
    <col min="13824" max="13824" width="10.28515625" style="262" customWidth="1"/>
    <col min="13825" max="13825" width="13.42578125" style="262" customWidth="1"/>
    <col min="13826" max="13826" width="29.85546875" style="262" customWidth="1"/>
    <col min="13827" max="13827" width="30.28515625" style="262" customWidth="1"/>
    <col min="13828" max="14078" width="9.140625" style="262"/>
    <col min="14079" max="14079" width="56" style="262" customWidth="1"/>
    <col min="14080" max="14080" width="10.28515625" style="262" customWidth="1"/>
    <col min="14081" max="14081" width="13.42578125" style="262" customWidth="1"/>
    <col min="14082" max="14082" width="29.85546875" style="262" customWidth="1"/>
    <col min="14083" max="14083" width="30.28515625" style="262" customWidth="1"/>
    <col min="14084" max="14334" width="9.140625" style="262"/>
    <col min="14335" max="14335" width="56" style="262" customWidth="1"/>
    <col min="14336" max="14336" width="10.28515625" style="262" customWidth="1"/>
    <col min="14337" max="14337" width="13.42578125" style="262" customWidth="1"/>
    <col min="14338" max="14338" width="29.85546875" style="262" customWidth="1"/>
    <col min="14339" max="14339" width="30.28515625" style="262" customWidth="1"/>
    <col min="14340" max="14590" width="9.140625" style="262"/>
    <col min="14591" max="14591" width="56" style="262" customWidth="1"/>
    <col min="14592" max="14592" width="10.28515625" style="262" customWidth="1"/>
    <col min="14593" max="14593" width="13.42578125" style="262" customWidth="1"/>
    <col min="14594" max="14594" width="29.85546875" style="262" customWidth="1"/>
    <col min="14595" max="14595" width="30.28515625" style="262" customWidth="1"/>
    <col min="14596" max="14846" width="9.140625" style="262"/>
    <col min="14847" max="14847" width="56" style="262" customWidth="1"/>
    <col min="14848" max="14848" width="10.28515625" style="262" customWidth="1"/>
    <col min="14849" max="14849" width="13.42578125" style="262" customWidth="1"/>
    <col min="14850" max="14850" width="29.85546875" style="262" customWidth="1"/>
    <col min="14851" max="14851" width="30.28515625" style="262" customWidth="1"/>
    <col min="14852" max="15102" width="9.140625" style="262"/>
    <col min="15103" max="15103" width="56" style="262" customWidth="1"/>
    <col min="15104" max="15104" width="10.28515625" style="262" customWidth="1"/>
    <col min="15105" max="15105" width="13.42578125" style="262" customWidth="1"/>
    <col min="15106" max="15106" width="29.85546875" style="262" customWidth="1"/>
    <col min="15107" max="15107" width="30.28515625" style="262" customWidth="1"/>
    <col min="15108" max="15358" width="9.140625" style="262"/>
    <col min="15359" max="15359" width="56" style="262" customWidth="1"/>
    <col min="15360" max="15360" width="10.28515625" style="262" customWidth="1"/>
    <col min="15361" max="15361" width="13.42578125" style="262" customWidth="1"/>
    <col min="15362" max="15362" width="29.85546875" style="262" customWidth="1"/>
    <col min="15363" max="15363" width="30.28515625" style="262" customWidth="1"/>
    <col min="15364" max="15614" width="9.140625" style="262"/>
    <col min="15615" max="15615" width="56" style="262" customWidth="1"/>
    <col min="15616" max="15616" width="10.28515625" style="262" customWidth="1"/>
    <col min="15617" max="15617" width="13.42578125" style="262" customWidth="1"/>
    <col min="15618" max="15618" width="29.85546875" style="262" customWidth="1"/>
    <col min="15619" max="15619" width="30.28515625" style="262" customWidth="1"/>
    <col min="15620" max="15870" width="9.140625" style="262"/>
    <col min="15871" max="15871" width="56" style="262" customWidth="1"/>
    <col min="15872" max="15872" width="10.28515625" style="262" customWidth="1"/>
    <col min="15873" max="15873" width="13.42578125" style="262" customWidth="1"/>
    <col min="15874" max="15874" width="29.85546875" style="262" customWidth="1"/>
    <col min="15875" max="15875" width="30.28515625" style="262" customWidth="1"/>
    <col min="15876" max="16126" width="9.140625" style="262"/>
    <col min="16127" max="16127" width="56" style="262" customWidth="1"/>
    <col min="16128" max="16128" width="10.28515625" style="262" customWidth="1"/>
    <col min="16129" max="16129" width="13.42578125" style="262" customWidth="1"/>
    <col min="16130" max="16130" width="29.85546875" style="262" customWidth="1"/>
    <col min="16131" max="16131" width="30.28515625" style="262" customWidth="1"/>
    <col min="16132" max="16384" width="9.140625" style="262"/>
  </cols>
  <sheetData>
    <row r="1" spans="1:9" ht="27" customHeight="1">
      <c r="A1" s="475" t="s">
        <v>251</v>
      </c>
      <c r="B1" s="475"/>
      <c r="C1" s="475"/>
      <c r="D1" s="475"/>
      <c r="E1" s="475"/>
    </row>
    <row r="2" spans="1:9" ht="35.25" customHeight="1">
      <c r="A2" s="476" t="s">
        <v>182</v>
      </c>
      <c r="B2" s="476"/>
      <c r="C2" s="476"/>
      <c r="D2" s="476"/>
      <c r="E2" s="476"/>
    </row>
    <row r="3" spans="1:9">
      <c r="A3" s="477" t="s">
        <v>363</v>
      </c>
      <c r="B3" s="477"/>
      <c r="C3" s="477"/>
      <c r="D3" s="477"/>
      <c r="E3" s="477"/>
    </row>
    <row r="4" spans="1:9" ht="19.5" customHeight="1">
      <c r="A4" s="477"/>
      <c r="B4" s="477"/>
      <c r="C4" s="477"/>
      <c r="D4" s="477"/>
      <c r="E4" s="477"/>
    </row>
    <row r="5" spans="1:9">
      <c r="A5" s="478" t="str">
        <f>Sheet1!C28</f>
        <v>Tháng 11 năm 2022/Nov 2022</v>
      </c>
      <c r="B5" s="478"/>
      <c r="C5" s="478"/>
      <c r="D5" s="478"/>
      <c r="E5" s="478"/>
    </row>
    <row r="6" spans="1:9">
      <c r="A6" s="40"/>
      <c r="B6" s="40"/>
      <c r="C6" s="40"/>
      <c r="D6" s="40"/>
      <c r="E6" s="40"/>
    </row>
    <row r="7" spans="1:9" ht="30" customHeight="1">
      <c r="A7" s="80" t="s">
        <v>261</v>
      </c>
      <c r="B7" s="479" t="s">
        <v>313</v>
      </c>
      <c r="C7" s="474"/>
      <c r="D7" s="474"/>
      <c r="E7" s="474"/>
    </row>
    <row r="8" spans="1:9" ht="30" customHeight="1">
      <c r="A8" s="79" t="s">
        <v>260</v>
      </c>
      <c r="B8" s="474" t="s">
        <v>262</v>
      </c>
      <c r="C8" s="474"/>
      <c r="D8" s="474"/>
      <c r="E8" s="474"/>
    </row>
    <row r="9" spans="1:9" ht="30" customHeight="1">
      <c r="A9" s="80" t="s">
        <v>263</v>
      </c>
      <c r="B9" s="474" t="s">
        <v>364</v>
      </c>
      <c r="C9" s="474"/>
      <c r="D9" s="474"/>
      <c r="E9" s="474"/>
    </row>
    <row r="10" spans="1:9" ht="30" customHeight="1">
      <c r="A10" s="79" t="s">
        <v>264</v>
      </c>
      <c r="B10" s="474" t="str">
        <f>Sheet1!G28</f>
        <v>Ngày 05 tháng 12 năm 2022
05 Dec 2022</v>
      </c>
      <c r="C10" s="474"/>
      <c r="D10" s="474"/>
      <c r="E10" s="474"/>
    </row>
    <row r="12" spans="1:9" s="67" customFormat="1" ht="54.75" customHeight="1">
      <c r="A12" s="41" t="s">
        <v>184</v>
      </c>
      <c r="B12" s="41" t="s">
        <v>185</v>
      </c>
      <c r="C12" s="42" t="s">
        <v>186</v>
      </c>
      <c r="D12" s="42" t="s">
        <v>362</v>
      </c>
      <c r="E12" s="42" t="s">
        <v>346</v>
      </c>
    </row>
    <row r="13" spans="1:9" s="67" customFormat="1" ht="27.75" customHeight="1">
      <c r="A13" s="45" t="s">
        <v>365</v>
      </c>
      <c r="B13" s="50" t="s">
        <v>46</v>
      </c>
      <c r="C13" s="50"/>
      <c r="D13" s="72"/>
      <c r="E13" s="43"/>
    </row>
    <row r="14" spans="1:9" s="67" customFormat="1" ht="27.75" customHeight="1">
      <c r="A14" s="45" t="s">
        <v>366</v>
      </c>
      <c r="B14" s="46" t="s">
        <v>16</v>
      </c>
      <c r="C14" s="47"/>
      <c r="D14" s="44">
        <v>1296532205</v>
      </c>
      <c r="E14" s="44">
        <v>2225352607</v>
      </c>
      <c r="F14" s="263">
        <v>1296532205</v>
      </c>
      <c r="G14" s="263">
        <f>+D14-F14</f>
        <v>0</v>
      </c>
      <c r="H14" s="263"/>
      <c r="I14" s="263"/>
    </row>
    <row r="15" spans="1:9" s="67" customFormat="1" ht="42" customHeight="1">
      <c r="A15" s="45" t="s">
        <v>367</v>
      </c>
      <c r="B15" s="46" t="s">
        <v>17</v>
      </c>
      <c r="C15" s="47"/>
      <c r="D15" s="44">
        <v>210980629</v>
      </c>
      <c r="E15" s="44">
        <v>66225239</v>
      </c>
      <c r="F15" s="264">
        <v>210980626</v>
      </c>
      <c r="G15" s="263">
        <f t="shared" ref="G15:G54" si="0">+D15-F15</f>
        <v>3</v>
      </c>
      <c r="H15" s="263"/>
      <c r="I15" s="263"/>
    </row>
    <row r="16" spans="1:9" s="67" customFormat="1" ht="51">
      <c r="A16" s="48" t="s">
        <v>368</v>
      </c>
      <c r="B16" s="49" t="s">
        <v>18</v>
      </c>
      <c r="C16" s="50"/>
      <c r="D16" s="51" t="s">
        <v>312</v>
      </c>
      <c r="E16" s="51" t="s">
        <v>312</v>
      </c>
      <c r="F16" s="264"/>
      <c r="G16" s="263" t="e">
        <f t="shared" si="0"/>
        <v>#VALUE!</v>
      </c>
      <c r="H16" s="263"/>
      <c r="I16" s="263"/>
    </row>
    <row r="17" spans="1:9" s="67" customFormat="1" ht="27.75" customHeight="1">
      <c r="A17" s="48" t="s">
        <v>369</v>
      </c>
      <c r="B17" s="49" t="s">
        <v>27</v>
      </c>
      <c r="C17" s="50"/>
      <c r="D17" s="51" t="s">
        <v>312</v>
      </c>
      <c r="E17" s="51" t="s">
        <v>312</v>
      </c>
      <c r="F17" s="264"/>
      <c r="G17" s="263" t="e">
        <f t="shared" si="0"/>
        <v>#VALUE!</v>
      </c>
      <c r="H17" s="263"/>
      <c r="I17" s="263"/>
    </row>
    <row r="18" spans="1:9" s="67" customFormat="1" ht="53.25" customHeight="1">
      <c r="A18" s="45" t="s">
        <v>370</v>
      </c>
      <c r="B18" s="46" t="s">
        <v>28</v>
      </c>
      <c r="C18" s="47"/>
      <c r="D18" s="44">
        <v>1507512834</v>
      </c>
      <c r="E18" s="44">
        <v>2291577846</v>
      </c>
      <c r="F18" s="264">
        <v>1507512831</v>
      </c>
      <c r="G18" s="263">
        <f t="shared" si="0"/>
        <v>3</v>
      </c>
      <c r="H18" s="263"/>
      <c r="I18" s="263"/>
    </row>
    <row r="19" spans="1:9" s="65" customFormat="1" ht="31.5" customHeight="1">
      <c r="A19" s="48" t="s">
        <v>371</v>
      </c>
      <c r="B19" s="49" t="s">
        <v>34</v>
      </c>
      <c r="C19" s="47"/>
      <c r="D19" s="51">
        <v>25048269602</v>
      </c>
      <c r="E19" s="51">
        <v>11581818027</v>
      </c>
      <c r="F19" s="265">
        <v>25048269605.399994</v>
      </c>
      <c r="G19" s="263">
        <f t="shared" si="0"/>
        <v>-3.399993896484375</v>
      </c>
      <c r="H19" s="263"/>
      <c r="I19" s="263"/>
    </row>
    <row r="20" spans="1:9" s="65" customFormat="1" ht="43.5" customHeight="1">
      <c r="A20" s="48" t="s">
        <v>372</v>
      </c>
      <c r="B20" s="49" t="s">
        <v>29</v>
      </c>
      <c r="C20" s="50"/>
      <c r="D20" s="51">
        <v>-305361000</v>
      </c>
      <c r="E20" s="51" t="s">
        <v>312</v>
      </c>
      <c r="F20" s="265">
        <v>-305361000</v>
      </c>
      <c r="G20" s="263">
        <f t="shared" si="0"/>
        <v>0</v>
      </c>
      <c r="H20" s="263"/>
      <c r="I20" s="263"/>
    </row>
    <row r="21" spans="1:9" s="65" customFormat="1" ht="30" customHeight="1">
      <c r="A21" s="48" t="s">
        <v>373</v>
      </c>
      <c r="B21" s="49" t="s">
        <v>30</v>
      </c>
      <c r="C21" s="50"/>
      <c r="D21" s="51">
        <v>2602696821</v>
      </c>
      <c r="E21" s="51">
        <v>236374577</v>
      </c>
      <c r="F21" s="265">
        <v>2602696821</v>
      </c>
      <c r="G21" s="263">
        <f t="shared" si="0"/>
        <v>0</v>
      </c>
      <c r="H21" s="263"/>
      <c r="I21" s="263"/>
    </row>
    <row r="22" spans="1:9" s="65" customFormat="1" ht="30.75" customHeight="1">
      <c r="A22" s="48" t="s">
        <v>374</v>
      </c>
      <c r="B22" s="49" t="s">
        <v>31</v>
      </c>
      <c r="C22" s="50"/>
      <c r="D22" s="51" t="s">
        <v>312</v>
      </c>
      <c r="E22" s="51" t="s">
        <v>312</v>
      </c>
      <c r="F22" s="265">
        <v>0</v>
      </c>
      <c r="G22" s="263" t="e">
        <f t="shared" si="0"/>
        <v>#VALUE!</v>
      </c>
      <c r="H22" s="263"/>
      <c r="I22" s="263"/>
    </row>
    <row r="23" spans="1:9" s="67" customFormat="1" ht="29.25" customHeight="1">
      <c r="A23" s="48" t="s">
        <v>375</v>
      </c>
      <c r="B23" s="49" t="s">
        <v>32</v>
      </c>
      <c r="C23" s="50"/>
      <c r="D23" s="51" t="s">
        <v>312</v>
      </c>
      <c r="E23" s="51" t="s">
        <v>312</v>
      </c>
      <c r="F23" s="264">
        <v>0</v>
      </c>
      <c r="G23" s="263" t="e">
        <f t="shared" si="0"/>
        <v>#VALUE!</v>
      </c>
      <c r="H23" s="263"/>
      <c r="I23" s="263"/>
    </row>
    <row r="24" spans="1:9" s="67" customFormat="1" ht="40.5" customHeight="1">
      <c r="A24" s="48" t="s">
        <v>376</v>
      </c>
      <c r="B24" s="49" t="s">
        <v>26</v>
      </c>
      <c r="C24" s="50"/>
      <c r="D24" s="51" t="s">
        <v>312</v>
      </c>
      <c r="E24" s="51" t="s">
        <v>312</v>
      </c>
      <c r="F24" s="264">
        <v>0</v>
      </c>
      <c r="G24" s="263" t="e">
        <f t="shared" si="0"/>
        <v>#VALUE!</v>
      </c>
      <c r="H24" s="263"/>
      <c r="I24" s="263"/>
    </row>
    <row r="25" spans="1:9" s="67" customFormat="1" ht="42" customHeight="1">
      <c r="A25" s="48" t="s">
        <v>377</v>
      </c>
      <c r="B25" s="49" t="s">
        <v>25</v>
      </c>
      <c r="C25" s="50"/>
      <c r="D25" s="51" t="s">
        <v>312</v>
      </c>
      <c r="E25" s="51" t="s">
        <v>312</v>
      </c>
      <c r="F25" s="264">
        <v>0</v>
      </c>
      <c r="G25" s="263" t="e">
        <f t="shared" si="0"/>
        <v>#VALUE!</v>
      </c>
      <c r="H25" s="263"/>
      <c r="I25" s="263"/>
    </row>
    <row r="26" spans="1:9" s="67" customFormat="1" ht="29.25" customHeight="1">
      <c r="A26" s="48" t="s">
        <v>378</v>
      </c>
      <c r="B26" s="49" t="s">
        <v>24</v>
      </c>
      <c r="C26" s="50"/>
      <c r="D26" s="51" t="s">
        <v>312</v>
      </c>
      <c r="E26" s="51" t="s">
        <v>312</v>
      </c>
      <c r="F26" s="264">
        <v>0</v>
      </c>
      <c r="G26" s="263" t="e">
        <f t="shared" si="0"/>
        <v>#VALUE!</v>
      </c>
      <c r="H26" s="263"/>
      <c r="I26" s="263"/>
    </row>
    <row r="27" spans="1:9" s="67" customFormat="1" ht="42" customHeight="1">
      <c r="A27" s="48" t="s">
        <v>379</v>
      </c>
      <c r="B27" s="49" t="s">
        <v>23</v>
      </c>
      <c r="C27" s="50"/>
      <c r="D27" s="51">
        <v>-5525962</v>
      </c>
      <c r="E27" s="51">
        <v>-1939434</v>
      </c>
      <c r="F27" s="264">
        <v>-5525962</v>
      </c>
      <c r="G27" s="263">
        <f t="shared" si="0"/>
        <v>0</v>
      </c>
      <c r="H27" s="263"/>
      <c r="I27" s="263"/>
    </row>
    <row r="28" spans="1:9" s="67" customFormat="1" ht="36" customHeight="1">
      <c r="A28" s="48" t="s">
        <v>380</v>
      </c>
      <c r="B28" s="49" t="s">
        <v>22</v>
      </c>
      <c r="C28" s="50"/>
      <c r="D28" s="51">
        <v>14238842</v>
      </c>
      <c r="E28" s="51">
        <v>19761158</v>
      </c>
      <c r="F28" s="264">
        <v>14238842</v>
      </c>
      <c r="G28" s="263">
        <f t="shared" si="0"/>
        <v>0</v>
      </c>
      <c r="H28" s="263"/>
      <c r="I28" s="263"/>
    </row>
    <row r="29" spans="1:9" s="67" customFormat="1" ht="38.25">
      <c r="A29" s="48" t="s">
        <v>381</v>
      </c>
      <c r="B29" s="49" t="s">
        <v>33</v>
      </c>
      <c r="C29" s="50"/>
      <c r="D29" s="51" t="s">
        <v>312</v>
      </c>
      <c r="E29" s="51" t="s">
        <v>312</v>
      </c>
      <c r="F29" s="264">
        <v>0</v>
      </c>
      <c r="G29" s="263" t="e">
        <f t="shared" si="0"/>
        <v>#VALUE!</v>
      </c>
      <c r="H29" s="263"/>
      <c r="I29" s="263"/>
    </row>
    <row r="30" spans="1:9" s="67" customFormat="1" ht="29.25" customHeight="1">
      <c r="A30" s="48" t="s">
        <v>382</v>
      </c>
      <c r="B30" s="49" t="s">
        <v>383</v>
      </c>
      <c r="C30" s="50"/>
      <c r="D30" s="51">
        <v>55426230</v>
      </c>
      <c r="E30" s="51">
        <v>-111298630</v>
      </c>
      <c r="F30" s="264">
        <v>55426230</v>
      </c>
      <c r="G30" s="263">
        <f t="shared" si="0"/>
        <v>0</v>
      </c>
      <c r="H30" s="263"/>
      <c r="I30" s="263"/>
    </row>
    <row r="31" spans="1:9" s="67" customFormat="1" ht="41.25" customHeight="1">
      <c r="A31" s="48" t="s">
        <v>384</v>
      </c>
      <c r="B31" s="49" t="s">
        <v>385</v>
      </c>
      <c r="C31" s="50"/>
      <c r="D31" s="51">
        <v>-43766581</v>
      </c>
      <c r="E31" s="51">
        <v>-2488609</v>
      </c>
      <c r="F31" s="264">
        <v>-43766581</v>
      </c>
      <c r="G31" s="263">
        <f t="shared" si="0"/>
        <v>0</v>
      </c>
      <c r="H31" s="263"/>
      <c r="I31" s="263"/>
    </row>
    <row r="32" spans="1:9" s="67" customFormat="1" ht="29.25" customHeight="1">
      <c r="A32" s="48" t="s">
        <v>386</v>
      </c>
      <c r="B32" s="49" t="s">
        <v>387</v>
      </c>
      <c r="C32" s="50"/>
      <c r="D32" s="51" t="s">
        <v>312</v>
      </c>
      <c r="E32" s="51" t="s">
        <v>312</v>
      </c>
      <c r="F32" s="264"/>
      <c r="G32" s="263" t="e">
        <f t="shared" si="0"/>
        <v>#VALUE!</v>
      </c>
      <c r="H32" s="263"/>
      <c r="I32" s="263"/>
    </row>
    <row r="33" spans="1:9" s="67" customFormat="1" ht="27.75" customHeight="1">
      <c r="A33" s="266" t="s">
        <v>388</v>
      </c>
      <c r="B33" s="267" t="s">
        <v>389</v>
      </c>
      <c r="C33" s="268"/>
      <c r="D33" s="52">
        <v>28873490786</v>
      </c>
      <c r="E33" s="52">
        <v>14013804935</v>
      </c>
      <c r="F33" s="264">
        <v>28873490786.399994</v>
      </c>
      <c r="G33" s="263">
        <f t="shared" si="0"/>
        <v>-0.399993896484375</v>
      </c>
      <c r="H33" s="263"/>
      <c r="I33" s="263"/>
    </row>
    <row r="34" spans="1:9" s="67" customFormat="1" ht="29.25" customHeight="1">
      <c r="A34" s="45" t="s">
        <v>390</v>
      </c>
      <c r="B34" s="49" t="s">
        <v>56</v>
      </c>
      <c r="C34" s="50"/>
      <c r="D34" s="51"/>
      <c r="E34" s="51"/>
      <c r="F34" s="264"/>
      <c r="G34" s="263">
        <f t="shared" si="0"/>
        <v>0</v>
      </c>
      <c r="H34" s="263"/>
      <c r="I34" s="263"/>
    </row>
    <row r="35" spans="1:9" s="67" customFormat="1" ht="30" customHeight="1">
      <c r="A35" s="48" t="s">
        <v>391</v>
      </c>
      <c r="B35" s="49" t="s">
        <v>20</v>
      </c>
      <c r="C35" s="50"/>
      <c r="D35" s="51">
        <v>1228196246</v>
      </c>
      <c r="E35" s="51">
        <v>8086543709</v>
      </c>
      <c r="F35" s="264">
        <v>1228196246</v>
      </c>
      <c r="G35" s="263">
        <f t="shared" si="0"/>
        <v>0</v>
      </c>
      <c r="H35" s="263"/>
      <c r="I35" s="263"/>
    </row>
    <row r="36" spans="1:9" s="67" customFormat="1" ht="28.5" customHeight="1">
      <c r="A36" s="48" t="s">
        <v>392</v>
      </c>
      <c r="B36" s="49" t="s">
        <v>19</v>
      </c>
      <c r="C36" s="50"/>
      <c r="D36" s="51">
        <v>-31313200074</v>
      </c>
      <c r="E36" s="51">
        <v>-20629765632</v>
      </c>
      <c r="F36" s="264">
        <v>-31313200074</v>
      </c>
      <c r="G36" s="263">
        <f t="shared" si="0"/>
        <v>0</v>
      </c>
      <c r="H36" s="263"/>
      <c r="I36" s="263"/>
    </row>
    <row r="37" spans="1:9" s="67" customFormat="1" ht="30" customHeight="1">
      <c r="A37" s="48" t="s">
        <v>393</v>
      </c>
      <c r="B37" s="49" t="s">
        <v>394</v>
      </c>
      <c r="C37" s="50"/>
      <c r="D37" s="51" t="s">
        <v>312</v>
      </c>
      <c r="E37" s="51" t="s">
        <v>312</v>
      </c>
      <c r="F37" s="264"/>
      <c r="G37" s="263" t="e">
        <f t="shared" si="0"/>
        <v>#VALUE!</v>
      </c>
      <c r="H37" s="263"/>
      <c r="I37" s="263"/>
    </row>
    <row r="38" spans="1:9" s="67" customFormat="1" ht="25.5">
      <c r="A38" s="48" t="s">
        <v>395</v>
      </c>
      <c r="B38" s="49" t="s">
        <v>396</v>
      </c>
      <c r="C38" s="50"/>
      <c r="D38" s="51" t="s">
        <v>312</v>
      </c>
      <c r="E38" s="51" t="s">
        <v>312</v>
      </c>
      <c r="F38" s="264"/>
      <c r="G38" s="263" t="e">
        <f t="shared" si="0"/>
        <v>#VALUE!</v>
      </c>
      <c r="H38" s="263"/>
      <c r="I38" s="263"/>
    </row>
    <row r="39" spans="1:9" s="67" customFormat="1" ht="27.75" customHeight="1">
      <c r="A39" s="48" t="s">
        <v>397</v>
      </c>
      <c r="B39" s="49" t="s">
        <v>398</v>
      </c>
      <c r="C39" s="50"/>
      <c r="D39" s="51" t="s">
        <v>312</v>
      </c>
      <c r="E39" s="51" t="s">
        <v>312</v>
      </c>
      <c r="F39" s="264"/>
      <c r="G39" s="263" t="e">
        <f t="shared" si="0"/>
        <v>#VALUE!</v>
      </c>
      <c r="H39" s="263"/>
      <c r="I39" s="263"/>
    </row>
    <row r="40" spans="1:9" s="67" customFormat="1" ht="38.25">
      <c r="A40" s="266" t="s">
        <v>399</v>
      </c>
      <c r="B40" s="267" t="s">
        <v>21</v>
      </c>
      <c r="C40" s="268"/>
      <c r="D40" s="52">
        <v>-30085003828</v>
      </c>
      <c r="E40" s="52">
        <v>-12543221923</v>
      </c>
      <c r="F40" s="264">
        <v>-30085003828</v>
      </c>
      <c r="G40" s="263">
        <f t="shared" si="0"/>
        <v>0</v>
      </c>
      <c r="H40" s="263"/>
      <c r="I40" s="263"/>
    </row>
    <row r="41" spans="1:9" s="67" customFormat="1" ht="38.25">
      <c r="A41" s="45" t="s">
        <v>400</v>
      </c>
      <c r="B41" s="49" t="s">
        <v>44</v>
      </c>
      <c r="C41" s="50"/>
      <c r="D41" s="44">
        <v>-1211513042</v>
      </c>
      <c r="E41" s="44">
        <v>1470583012</v>
      </c>
      <c r="F41" s="264">
        <v>-1211513042</v>
      </c>
      <c r="G41" s="263">
        <f t="shared" si="0"/>
        <v>0</v>
      </c>
      <c r="H41" s="263"/>
      <c r="I41" s="263"/>
    </row>
    <row r="42" spans="1:9" s="67" customFormat="1" ht="25.5">
      <c r="A42" s="45" t="s">
        <v>401</v>
      </c>
      <c r="B42" s="49" t="s">
        <v>402</v>
      </c>
      <c r="C42" s="269"/>
      <c r="D42" s="73">
        <v>8376920446</v>
      </c>
      <c r="E42" s="54">
        <v>6906337434</v>
      </c>
      <c r="F42" s="264">
        <v>8376920446</v>
      </c>
      <c r="G42" s="263">
        <f t="shared" si="0"/>
        <v>0</v>
      </c>
      <c r="H42" s="263"/>
      <c r="I42" s="263"/>
    </row>
    <row r="43" spans="1:9" s="67" customFormat="1" ht="29.25" customHeight="1">
      <c r="A43" s="48" t="s">
        <v>403</v>
      </c>
      <c r="B43" s="49" t="s">
        <v>404</v>
      </c>
      <c r="C43" s="50"/>
      <c r="D43" s="74">
        <v>8376920446</v>
      </c>
      <c r="E43" s="270">
        <v>6906337434</v>
      </c>
      <c r="F43" s="264">
        <v>8376920446</v>
      </c>
      <c r="G43" s="263">
        <f t="shared" si="0"/>
        <v>0</v>
      </c>
      <c r="H43" s="263"/>
      <c r="I43" s="263"/>
    </row>
    <row r="44" spans="1:9" s="67" customFormat="1" ht="28.5" customHeight="1">
      <c r="A44" s="48" t="s">
        <v>405</v>
      </c>
      <c r="B44" s="49" t="s">
        <v>406</v>
      </c>
      <c r="C44" s="269"/>
      <c r="D44" s="74">
        <v>357159288</v>
      </c>
      <c r="E44" s="56">
        <v>2906337434</v>
      </c>
      <c r="F44" s="264">
        <v>357159288</v>
      </c>
      <c r="G44" s="263">
        <f t="shared" si="0"/>
        <v>0</v>
      </c>
      <c r="H44" s="263"/>
      <c r="I44" s="263"/>
    </row>
    <row r="45" spans="1:9" s="67" customFormat="1" ht="28.5" customHeight="1">
      <c r="A45" s="271" t="s">
        <v>407</v>
      </c>
      <c r="B45" s="49" t="s">
        <v>408</v>
      </c>
      <c r="C45" s="269"/>
      <c r="D45" s="74">
        <v>8000000000</v>
      </c>
      <c r="E45" s="56">
        <v>4000000000</v>
      </c>
      <c r="F45" s="264">
        <v>8000000000</v>
      </c>
      <c r="G45" s="263">
        <f t="shared" si="0"/>
        <v>0</v>
      </c>
      <c r="H45" s="263"/>
      <c r="I45" s="263"/>
    </row>
    <row r="46" spans="1:9" s="67" customFormat="1" ht="29.25" customHeight="1">
      <c r="A46" s="271" t="s">
        <v>409</v>
      </c>
      <c r="B46" s="49" t="s">
        <v>410</v>
      </c>
      <c r="C46" s="55"/>
      <c r="D46" s="74">
        <v>19761158</v>
      </c>
      <c r="E46" s="55" t="s">
        <v>312</v>
      </c>
      <c r="F46" s="264">
        <v>19761158</v>
      </c>
      <c r="G46" s="263">
        <f t="shared" si="0"/>
        <v>0</v>
      </c>
      <c r="H46" s="263"/>
      <c r="I46" s="263"/>
    </row>
    <row r="47" spans="1:9" s="67" customFormat="1" ht="32.25" customHeight="1">
      <c r="A47" s="48" t="s">
        <v>411</v>
      </c>
      <c r="B47" s="49" t="s">
        <v>412</v>
      </c>
      <c r="C47" s="55"/>
      <c r="D47" s="75" t="s">
        <v>312</v>
      </c>
      <c r="E47" s="55" t="s">
        <v>312</v>
      </c>
      <c r="F47" s="264">
        <v>0</v>
      </c>
      <c r="G47" s="263" t="e">
        <f t="shared" si="0"/>
        <v>#VALUE!</v>
      </c>
      <c r="H47" s="263"/>
      <c r="I47" s="263"/>
    </row>
    <row r="48" spans="1:9" s="67" customFormat="1" ht="30" customHeight="1">
      <c r="A48" s="45" t="s">
        <v>413</v>
      </c>
      <c r="B48" s="49" t="s">
        <v>414</v>
      </c>
      <c r="C48" s="272"/>
      <c r="D48" s="76">
        <v>7165407404</v>
      </c>
      <c r="E48" s="273">
        <v>8376920446</v>
      </c>
      <c r="F48" s="264">
        <v>7165407404</v>
      </c>
      <c r="G48" s="263">
        <f t="shared" si="0"/>
        <v>0</v>
      </c>
      <c r="H48" s="263"/>
      <c r="I48" s="263"/>
    </row>
    <row r="49" spans="1:9" s="67" customFormat="1" ht="30" customHeight="1">
      <c r="A49" s="48" t="s">
        <v>415</v>
      </c>
      <c r="B49" s="49" t="s">
        <v>416</v>
      </c>
      <c r="C49" s="50"/>
      <c r="D49" s="74">
        <v>7165407404</v>
      </c>
      <c r="E49" s="56">
        <v>8376920446</v>
      </c>
      <c r="F49" s="264">
        <v>7165407404</v>
      </c>
      <c r="G49" s="263">
        <f t="shared" si="0"/>
        <v>0</v>
      </c>
      <c r="H49" s="263"/>
      <c r="I49" s="263"/>
    </row>
    <row r="50" spans="1:9" s="67" customFormat="1" ht="30" customHeight="1">
      <c r="A50" s="48" t="s">
        <v>405</v>
      </c>
      <c r="B50" s="49" t="s">
        <v>417</v>
      </c>
      <c r="C50" s="55"/>
      <c r="D50" s="77">
        <v>7131407404</v>
      </c>
      <c r="E50" s="56">
        <v>357159288</v>
      </c>
      <c r="F50" s="264">
        <v>7131407404</v>
      </c>
      <c r="G50" s="263">
        <f t="shared" si="0"/>
        <v>0</v>
      </c>
      <c r="H50" s="263"/>
      <c r="I50" s="263"/>
    </row>
    <row r="51" spans="1:9" s="67" customFormat="1" ht="30" customHeight="1">
      <c r="A51" s="271" t="s">
        <v>407</v>
      </c>
      <c r="B51" s="49" t="s">
        <v>418</v>
      </c>
      <c r="C51" s="55"/>
      <c r="D51" s="77" t="s">
        <v>312</v>
      </c>
      <c r="E51" s="56">
        <v>8000000000</v>
      </c>
      <c r="F51" s="264">
        <v>0</v>
      </c>
      <c r="G51" s="263" t="e">
        <f t="shared" si="0"/>
        <v>#VALUE!</v>
      </c>
      <c r="H51" s="263"/>
      <c r="I51" s="263"/>
    </row>
    <row r="52" spans="1:9" s="67" customFormat="1" ht="31.5" customHeight="1">
      <c r="A52" s="48" t="s">
        <v>409</v>
      </c>
      <c r="B52" s="49" t="s">
        <v>419</v>
      </c>
      <c r="C52" s="55"/>
      <c r="D52" s="77">
        <v>34000000</v>
      </c>
      <c r="E52" s="56">
        <v>19761158</v>
      </c>
      <c r="F52" s="264">
        <v>34000000</v>
      </c>
      <c r="G52" s="263">
        <f t="shared" si="0"/>
        <v>0</v>
      </c>
      <c r="H52" s="263"/>
      <c r="I52" s="263"/>
    </row>
    <row r="53" spans="1:9" s="67" customFormat="1" ht="28.5" customHeight="1">
      <c r="A53" s="48" t="s">
        <v>411</v>
      </c>
      <c r="B53" s="49" t="s">
        <v>420</v>
      </c>
      <c r="C53" s="55"/>
      <c r="D53" s="75" t="s">
        <v>312</v>
      </c>
      <c r="E53" s="55" t="s">
        <v>312</v>
      </c>
      <c r="F53" s="264"/>
      <c r="G53" s="263" t="e">
        <f t="shared" si="0"/>
        <v>#VALUE!</v>
      </c>
      <c r="H53" s="263"/>
      <c r="I53" s="263"/>
    </row>
    <row r="54" spans="1:9" s="67" customFormat="1" ht="29.25" customHeight="1">
      <c r="A54" s="45" t="s">
        <v>421</v>
      </c>
      <c r="B54" s="49" t="s">
        <v>422</v>
      </c>
      <c r="C54" s="269"/>
      <c r="D54" s="73">
        <v>-1211513042</v>
      </c>
      <c r="E54" s="53">
        <v>1470583012</v>
      </c>
      <c r="F54" s="264">
        <v>-1211513042</v>
      </c>
      <c r="G54" s="263">
        <f t="shared" si="0"/>
        <v>0</v>
      </c>
      <c r="H54" s="263"/>
      <c r="I54" s="263"/>
    </row>
    <row r="55" spans="1:9" s="67" customFormat="1">
      <c r="A55" s="274"/>
      <c r="B55" s="275"/>
      <c r="C55" s="276"/>
      <c r="D55" s="277"/>
      <c r="E55" s="277"/>
      <c r="F55" s="278"/>
      <c r="G55" s="278"/>
    </row>
    <row r="56" spans="1:9" s="67" customFormat="1">
      <c r="A56" s="279"/>
      <c r="B56" s="280"/>
      <c r="C56" s="280"/>
      <c r="D56" s="281"/>
      <c r="E56" s="281"/>
    </row>
    <row r="57" spans="1:9" s="67" customFormat="1">
      <c r="A57" s="57" t="s">
        <v>187</v>
      </c>
      <c r="B57" s="58"/>
      <c r="C57" s="59"/>
      <c r="D57" s="60" t="s">
        <v>188</v>
      </c>
      <c r="E57" s="60"/>
    </row>
    <row r="58" spans="1:9" s="67" customFormat="1">
      <c r="A58" s="61" t="s">
        <v>189</v>
      </c>
      <c r="B58" s="58"/>
      <c r="C58" s="59"/>
      <c r="D58" s="62" t="s">
        <v>190</v>
      </c>
      <c r="E58" s="62"/>
    </row>
    <row r="59" spans="1:9" s="67" customFormat="1">
      <c r="A59" s="58"/>
      <c r="B59" s="58"/>
      <c r="C59" s="59"/>
      <c r="D59" s="59"/>
      <c r="E59" s="59"/>
    </row>
    <row r="60" spans="1:9" s="67" customFormat="1">
      <c r="A60" s="58"/>
      <c r="B60" s="58"/>
      <c r="C60" s="59"/>
      <c r="D60" s="59"/>
      <c r="E60" s="59"/>
    </row>
    <row r="61" spans="1:9" s="67" customFormat="1">
      <c r="A61" s="58"/>
      <c r="B61" s="58"/>
      <c r="C61" s="59"/>
      <c r="D61" s="59"/>
      <c r="E61" s="59"/>
    </row>
    <row r="62" spans="1:9" s="67" customFormat="1">
      <c r="A62" s="58"/>
      <c r="B62" s="58"/>
      <c r="C62" s="59"/>
      <c r="D62" s="59"/>
      <c r="E62" s="59"/>
    </row>
    <row r="63" spans="1:9" s="67" customFormat="1">
      <c r="A63" s="58"/>
      <c r="B63" s="58"/>
      <c r="C63" s="59"/>
      <c r="D63" s="59"/>
      <c r="E63" s="59"/>
    </row>
    <row r="64" spans="1:9" s="67" customFormat="1">
      <c r="A64" s="58"/>
      <c r="B64" s="58"/>
      <c r="C64" s="59"/>
      <c r="D64" s="59"/>
      <c r="E64" s="59"/>
    </row>
    <row r="65" spans="1:5" s="67" customFormat="1">
      <c r="A65" s="63"/>
      <c r="B65" s="63"/>
      <c r="C65" s="59"/>
      <c r="D65" s="64"/>
      <c r="E65" s="64"/>
    </row>
    <row r="66" spans="1:5" s="67" customFormat="1">
      <c r="A66" s="57" t="s">
        <v>255</v>
      </c>
      <c r="B66" s="58"/>
      <c r="C66" s="59"/>
      <c r="D66" s="78" t="s">
        <v>319</v>
      </c>
      <c r="E66" s="60"/>
    </row>
    <row r="67" spans="1:5" s="67" customFormat="1">
      <c r="A67" s="57" t="s">
        <v>355</v>
      </c>
      <c r="B67" s="58"/>
      <c r="C67" s="59"/>
      <c r="D67" s="60"/>
      <c r="E67" s="60"/>
    </row>
    <row r="68" spans="1:5" s="67" customFormat="1">
      <c r="A68" s="65" t="s">
        <v>256</v>
      </c>
      <c r="B68" s="58"/>
      <c r="C68" s="59"/>
      <c r="D68" s="59"/>
      <c r="E68" s="59"/>
    </row>
    <row r="69" spans="1:5" s="67" customFormat="1">
      <c r="A69" s="66"/>
      <c r="B69" s="66"/>
      <c r="E69" s="68"/>
    </row>
    <row r="70" spans="1:5" s="67" customFormat="1">
      <c r="A70" s="66"/>
      <c r="B70" s="66"/>
      <c r="E70" s="68"/>
    </row>
    <row r="71" spans="1:5" s="67" customFormat="1">
      <c r="A71" s="482"/>
      <c r="B71" s="482"/>
      <c r="C71" s="69"/>
      <c r="D71" s="482"/>
      <c r="E71" s="482"/>
    </row>
    <row r="72" spans="1:5" s="67" customFormat="1">
      <c r="A72" s="483"/>
      <c r="B72" s="483"/>
      <c r="C72" s="70"/>
      <c r="D72" s="483"/>
      <c r="E72" s="483"/>
    </row>
    <row r="73" spans="1:5" s="67" customFormat="1" ht="13.15" customHeight="1">
      <c r="A73" s="480"/>
      <c r="B73" s="480"/>
      <c r="C73" s="71"/>
      <c r="D73" s="481"/>
      <c r="E73" s="481"/>
    </row>
    <row r="74" spans="1:5" s="67" customFormat="1"/>
    <row r="75" spans="1:5" s="67" customFormat="1"/>
    <row r="76" spans="1:5" s="67" customFormat="1"/>
    <row r="77" spans="1:5" s="67" customFormat="1"/>
    <row r="78" spans="1:5" s="67" customFormat="1"/>
    <row r="79" spans="1:5" s="67" customFormat="1"/>
    <row r="80" spans="1:5" s="67" customFormat="1"/>
    <row r="81" s="67" customFormat="1"/>
    <row r="82" s="67" customFormat="1"/>
    <row r="83" s="67" customFormat="1"/>
    <row r="84" s="67" customFormat="1"/>
    <row r="85" s="67" customFormat="1"/>
  </sheetData>
  <mergeCells count="14">
    <mergeCell ref="A73:B73"/>
    <mergeCell ref="D73:E73"/>
    <mergeCell ref="B9:E9"/>
    <mergeCell ref="B10:E10"/>
    <mergeCell ref="A71:B71"/>
    <mergeCell ref="D71:E71"/>
    <mergeCell ref="A72:B72"/>
    <mergeCell ref="D72:E72"/>
    <mergeCell ref="B8:E8"/>
    <mergeCell ref="A1:E1"/>
    <mergeCell ref="A2:E2"/>
    <mergeCell ref="A3:E4"/>
    <mergeCell ref="A5:E5"/>
    <mergeCell ref="B7:E7"/>
  </mergeCells>
  <pageMargins left="0.53" right="0.45" top="0.54" bottom="0.48" header="0.3" footer="0.3"/>
  <pageSetup scale="6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62"/>
  <sheetViews>
    <sheetView view="pageBreakPreview" zoomScale="85" zoomScaleNormal="85" zoomScaleSheetLayoutView="85" workbookViewId="0">
      <selection activeCell="L22" sqref="L22"/>
    </sheetView>
  </sheetViews>
  <sheetFormatPr defaultColWidth="9.140625" defaultRowHeight="12.75"/>
  <cols>
    <col min="1" max="1" width="49.28515625" style="313" customWidth="1"/>
    <col min="2" max="2" width="14.28515625" style="313" customWidth="1"/>
    <col min="3" max="3" width="9.140625" style="313"/>
    <col min="4" max="4" width="21.5703125" style="313" customWidth="1"/>
    <col min="5" max="5" width="22.140625" style="313" customWidth="1"/>
    <col min="6" max="6" width="20.42578125" style="310" customWidth="1"/>
    <col min="7" max="7" width="18.42578125" style="310" customWidth="1"/>
    <col min="8" max="8" width="19.7109375" customWidth="1"/>
    <col min="9" max="9" width="11.5703125" customWidth="1"/>
    <col min="10" max="10" width="3.7109375" customWidth="1"/>
    <col min="11" max="11" width="18.140625" customWidth="1"/>
    <col min="12" max="13" width="20.140625" style="313" customWidth="1"/>
    <col min="14" max="14" width="15" style="313" customWidth="1"/>
    <col min="15" max="17" width="9.140625" style="313" customWidth="1"/>
    <col min="18" max="18" width="14.28515625" style="313" customWidth="1"/>
    <col min="19" max="23" width="9.140625" style="313" customWidth="1"/>
    <col min="24" max="24" width="14.28515625" style="313" bestFit="1" customWidth="1"/>
    <col min="25" max="25" width="14.7109375" style="404" customWidth="1"/>
    <col min="26" max="26" width="17.5703125" style="404" bestFit="1" customWidth="1"/>
    <col min="27" max="27" width="21.140625" style="313" customWidth="1"/>
    <col min="28" max="28" width="13.42578125" style="313" bestFit="1" customWidth="1"/>
    <col min="29" max="16384" width="9.140625" style="313"/>
  </cols>
  <sheetData>
    <row r="1" spans="1:31" ht="23.25" customHeight="1">
      <c r="A1" s="489" t="s">
        <v>250</v>
      </c>
      <c r="B1" s="489"/>
      <c r="C1" s="489"/>
      <c r="D1" s="489"/>
      <c r="E1" s="489"/>
      <c r="F1" s="489"/>
      <c r="G1" s="489"/>
    </row>
    <row r="2" spans="1:31" ht="27.75" customHeight="1">
      <c r="A2" s="490" t="s">
        <v>182</v>
      </c>
      <c r="B2" s="490"/>
      <c r="C2" s="490"/>
      <c r="D2" s="490"/>
      <c r="E2" s="490"/>
      <c r="F2" s="490"/>
      <c r="G2" s="490"/>
    </row>
    <row r="3" spans="1:31">
      <c r="A3" s="491" t="s">
        <v>183</v>
      </c>
      <c r="B3" s="491"/>
      <c r="C3" s="491"/>
      <c r="D3" s="491"/>
      <c r="E3" s="491"/>
      <c r="F3" s="491"/>
      <c r="G3" s="491"/>
    </row>
    <row r="4" spans="1:31" ht="18.75" customHeight="1">
      <c r="A4" s="491"/>
      <c r="B4" s="491"/>
      <c r="C4" s="491"/>
      <c r="D4" s="491"/>
      <c r="E4" s="491"/>
      <c r="F4" s="491"/>
      <c r="G4" s="491"/>
    </row>
    <row r="5" spans="1:31">
      <c r="A5" s="492" t="str">
        <f>Sheet1!C28</f>
        <v>Tháng 11 năm 2022/Nov 2022</v>
      </c>
      <c r="B5" s="492"/>
      <c r="C5" s="492"/>
      <c r="D5" s="492"/>
      <c r="E5" s="492"/>
      <c r="F5" s="492"/>
      <c r="G5" s="492"/>
    </row>
    <row r="6" spans="1:31">
      <c r="A6" s="309"/>
      <c r="B6" s="309"/>
      <c r="C6" s="309"/>
      <c r="D6" s="309"/>
      <c r="E6" s="309"/>
      <c r="F6" s="309"/>
      <c r="G6" s="313"/>
    </row>
    <row r="7" spans="1:31" ht="30" customHeight="1">
      <c r="A7" s="306" t="s">
        <v>261</v>
      </c>
      <c r="B7" s="488" t="s">
        <v>313</v>
      </c>
      <c r="C7" s="488"/>
      <c r="D7" s="488"/>
      <c r="E7" s="488"/>
      <c r="F7" s="311"/>
      <c r="G7" s="311"/>
    </row>
    <row r="8" spans="1:31" ht="30" customHeight="1">
      <c r="A8" s="301" t="s">
        <v>260</v>
      </c>
      <c r="B8" s="473" t="s">
        <v>262</v>
      </c>
      <c r="C8" s="473"/>
      <c r="D8" s="473"/>
      <c r="E8" s="473"/>
      <c r="F8" s="312"/>
      <c r="G8" s="312"/>
    </row>
    <row r="9" spans="1:31" ht="30" customHeight="1">
      <c r="A9" s="306" t="s">
        <v>263</v>
      </c>
      <c r="B9" s="488" t="s">
        <v>314</v>
      </c>
      <c r="C9" s="488"/>
      <c r="D9" s="488"/>
      <c r="E9" s="488"/>
      <c r="F9" s="311"/>
      <c r="G9" s="311"/>
    </row>
    <row r="10" spans="1:31" ht="30" customHeight="1">
      <c r="A10" s="301" t="s">
        <v>264</v>
      </c>
      <c r="B10" s="473" t="str">
        <f>Sheet1!G28</f>
        <v>Ngày 05 tháng 12 năm 2022
05 Dec 2022</v>
      </c>
      <c r="C10" s="473"/>
      <c r="D10" s="473"/>
      <c r="E10" s="473"/>
      <c r="F10" s="312"/>
      <c r="G10" s="312"/>
    </row>
    <row r="11" spans="1:31">
      <c r="F11" s="313"/>
      <c r="G11" s="313"/>
    </row>
    <row r="12" spans="1:31" ht="33.75" customHeight="1">
      <c r="A12" s="486" t="s">
        <v>184</v>
      </c>
      <c r="B12" s="486" t="s">
        <v>185</v>
      </c>
      <c r="C12" s="486" t="s">
        <v>186</v>
      </c>
      <c r="D12" s="484" t="s">
        <v>545</v>
      </c>
      <c r="E12" s="485"/>
      <c r="F12" s="484" t="s">
        <v>510</v>
      </c>
      <c r="G12" s="485"/>
    </row>
    <row r="13" spans="1:31" ht="53.25" customHeight="1">
      <c r="A13" s="487"/>
      <c r="B13" s="487"/>
      <c r="C13" s="487"/>
      <c r="D13" s="314" t="s">
        <v>347</v>
      </c>
      <c r="E13" s="314" t="s">
        <v>348</v>
      </c>
      <c r="F13" s="314" t="s">
        <v>349</v>
      </c>
      <c r="G13" s="315" t="s">
        <v>350</v>
      </c>
      <c r="X13" s="423"/>
      <c r="Y13" s="423"/>
      <c r="Z13" s="423"/>
      <c r="AA13" s="423"/>
      <c r="AB13" s="423"/>
      <c r="AC13" s="423"/>
      <c r="AD13" s="423"/>
      <c r="AE13" s="423"/>
    </row>
    <row r="14" spans="1:31" ht="25.5">
      <c r="A14" s="316" t="s">
        <v>563</v>
      </c>
      <c r="B14" s="317" t="s">
        <v>16</v>
      </c>
      <c r="C14" s="317"/>
      <c r="D14" s="293">
        <v>467211293</v>
      </c>
      <c r="E14" s="293">
        <v>2839873709</v>
      </c>
      <c r="F14" s="293">
        <v>-8759609</v>
      </c>
      <c r="G14" s="293">
        <v>560442247</v>
      </c>
      <c r="L14" s="423"/>
      <c r="M14" s="423"/>
      <c r="N14" s="423"/>
      <c r="O14" s="423"/>
      <c r="P14" s="423"/>
      <c r="Q14" s="423"/>
      <c r="R14" s="423"/>
      <c r="S14" s="423"/>
      <c r="T14" s="423"/>
      <c r="U14" s="423"/>
      <c r="W14" s="423"/>
      <c r="AA14" s="423"/>
      <c r="AB14" s="423"/>
    </row>
    <row r="15" spans="1:31" ht="25.5">
      <c r="A15" s="318" t="s">
        <v>564</v>
      </c>
      <c r="B15" s="317" t="s">
        <v>17</v>
      </c>
      <c r="C15" s="317"/>
      <c r="D15" s="294">
        <v>194930959</v>
      </c>
      <c r="E15" s="294">
        <v>1277328543</v>
      </c>
      <c r="F15" s="294">
        <v>12300921</v>
      </c>
      <c r="G15" s="294">
        <v>148329544</v>
      </c>
      <c r="L15" s="423"/>
      <c r="M15" s="423"/>
      <c r="N15" s="423"/>
      <c r="O15" s="423"/>
      <c r="P15" s="423"/>
      <c r="Q15" s="423"/>
      <c r="R15" s="423"/>
      <c r="S15" s="423"/>
      <c r="T15" s="423"/>
      <c r="U15" s="423"/>
      <c r="W15" s="423"/>
      <c r="AA15" s="423"/>
      <c r="AB15" s="423"/>
    </row>
    <row r="16" spans="1:31" ht="25.5">
      <c r="A16" s="318" t="s">
        <v>565</v>
      </c>
      <c r="B16" s="317" t="s">
        <v>18</v>
      </c>
      <c r="C16" s="317"/>
      <c r="D16" s="294">
        <v>184335469</v>
      </c>
      <c r="E16" s="294">
        <v>1552082580</v>
      </c>
      <c r="F16" s="294">
        <v>9774710</v>
      </c>
      <c r="G16" s="294">
        <v>384323750</v>
      </c>
      <c r="L16" s="423"/>
      <c r="M16" s="423"/>
      <c r="N16" s="423"/>
      <c r="O16" s="423"/>
      <c r="P16" s="423"/>
      <c r="Q16" s="423"/>
      <c r="R16" s="423"/>
      <c r="S16" s="423"/>
      <c r="T16" s="423"/>
      <c r="U16" s="423"/>
      <c r="W16" s="423"/>
      <c r="AA16" s="423"/>
      <c r="AB16" s="423"/>
    </row>
    <row r="17" spans="1:31" ht="25.5">
      <c r="A17" s="318" t="s">
        <v>566</v>
      </c>
      <c r="B17" s="317" t="s">
        <v>27</v>
      </c>
      <c r="C17" s="317"/>
      <c r="D17" s="294">
        <v>-39785753</v>
      </c>
      <c r="E17" s="294">
        <v>7485042</v>
      </c>
      <c r="F17" s="294"/>
      <c r="G17" s="294">
        <v>71089371</v>
      </c>
      <c r="L17" s="423"/>
      <c r="M17" s="423"/>
      <c r="N17" s="423"/>
      <c r="O17" s="423"/>
      <c r="P17" s="423"/>
      <c r="Q17" s="423"/>
      <c r="R17" s="423"/>
      <c r="S17" s="423"/>
      <c r="T17" s="423"/>
      <c r="U17" s="423"/>
      <c r="W17" s="423"/>
      <c r="AA17" s="423"/>
      <c r="AB17" s="423"/>
    </row>
    <row r="18" spans="1:31" ht="43.5" customHeight="1">
      <c r="A18" s="318" t="s">
        <v>567</v>
      </c>
      <c r="B18" s="317" t="s">
        <v>28</v>
      </c>
      <c r="C18" s="317"/>
      <c r="D18" s="294">
        <v>127730618</v>
      </c>
      <c r="E18" s="294">
        <v>2977544</v>
      </c>
      <c r="F18" s="294">
        <v>-30835240</v>
      </c>
      <c r="G18" s="294">
        <v>-43300418</v>
      </c>
      <c r="L18" s="423"/>
      <c r="M18" s="423"/>
      <c r="N18" s="423"/>
      <c r="O18" s="423"/>
      <c r="P18" s="423"/>
      <c r="Q18" s="423"/>
      <c r="R18" s="423"/>
      <c r="S18" s="423"/>
      <c r="T18" s="423"/>
      <c r="U18" s="423"/>
      <c r="W18" s="423"/>
      <c r="AA18" s="423"/>
      <c r="AB18" s="423"/>
    </row>
    <row r="19" spans="1:31" ht="25.5">
      <c r="A19" s="318" t="s">
        <v>568</v>
      </c>
      <c r="B19" s="317" t="s">
        <v>29</v>
      </c>
      <c r="C19" s="317"/>
      <c r="D19" s="294"/>
      <c r="E19" s="294"/>
      <c r="F19" s="294"/>
      <c r="G19" s="294"/>
      <c r="L19" s="423"/>
      <c r="M19" s="423"/>
      <c r="N19" s="423"/>
      <c r="O19" s="423"/>
      <c r="P19" s="423"/>
      <c r="Q19" s="423"/>
      <c r="R19" s="423"/>
      <c r="S19" s="423"/>
      <c r="T19" s="423"/>
      <c r="U19" s="423"/>
      <c r="W19" s="423"/>
      <c r="AA19" s="423"/>
      <c r="AB19" s="423"/>
    </row>
    <row r="20" spans="1:31" ht="40.5" customHeight="1">
      <c r="A20" s="318" t="s">
        <v>569</v>
      </c>
      <c r="B20" s="317" t="s">
        <v>30</v>
      </c>
      <c r="C20" s="317"/>
      <c r="D20" s="294"/>
      <c r="E20" s="294"/>
      <c r="F20" s="294"/>
      <c r="G20" s="294"/>
      <c r="L20" s="423"/>
      <c r="M20" s="423"/>
      <c r="N20" s="423"/>
      <c r="O20" s="423"/>
      <c r="P20" s="423"/>
      <c r="Q20" s="423"/>
      <c r="R20" s="423"/>
      <c r="S20" s="423"/>
      <c r="T20" s="423"/>
      <c r="U20" s="423"/>
      <c r="W20" s="423"/>
      <c r="AA20" s="423"/>
      <c r="AB20" s="423"/>
    </row>
    <row r="21" spans="1:31" ht="25.5">
      <c r="A21" s="318" t="s">
        <v>570</v>
      </c>
      <c r="B21" s="317" t="s">
        <v>31</v>
      </c>
      <c r="C21" s="317"/>
      <c r="D21" s="294"/>
      <c r="E21" s="294"/>
      <c r="F21" s="294"/>
      <c r="G21" s="294"/>
      <c r="L21" s="423"/>
      <c r="M21" s="423"/>
      <c r="N21" s="423"/>
      <c r="O21" s="423"/>
      <c r="P21" s="423"/>
      <c r="Q21" s="423"/>
      <c r="R21" s="423"/>
      <c r="S21" s="423"/>
      <c r="T21" s="423"/>
      <c r="U21" s="423"/>
      <c r="W21" s="423"/>
      <c r="AA21" s="423"/>
      <c r="AB21" s="423"/>
    </row>
    <row r="22" spans="1:31" ht="63.75">
      <c r="A22" s="318" t="s">
        <v>571</v>
      </c>
      <c r="B22" s="317" t="s">
        <v>32</v>
      </c>
      <c r="C22" s="317"/>
      <c r="D22" s="294"/>
      <c r="E22" s="294"/>
      <c r="F22" s="294"/>
      <c r="G22" s="294"/>
      <c r="L22" s="423"/>
      <c r="M22" s="423"/>
      <c r="N22" s="423"/>
      <c r="O22" s="423"/>
      <c r="P22" s="423"/>
      <c r="Q22" s="423"/>
      <c r="R22" s="423"/>
      <c r="S22" s="423"/>
      <c r="T22" s="423"/>
      <c r="U22" s="423"/>
      <c r="W22" s="423"/>
      <c r="AA22" s="423"/>
      <c r="AB22" s="423"/>
    </row>
    <row r="23" spans="1:31" ht="25.5">
      <c r="A23" s="316" t="s">
        <v>572</v>
      </c>
      <c r="B23" s="317" t="s">
        <v>26</v>
      </c>
      <c r="C23" s="317"/>
      <c r="D23" s="293">
        <v>1024710</v>
      </c>
      <c r="E23" s="293">
        <v>11292583</v>
      </c>
      <c r="F23" s="293"/>
      <c r="G23" s="293">
        <v>5484207</v>
      </c>
      <c r="L23" s="423"/>
      <c r="M23" s="423"/>
      <c r="N23" s="423"/>
      <c r="O23" s="423"/>
      <c r="P23" s="423"/>
      <c r="Q23" s="423"/>
      <c r="R23" s="423"/>
      <c r="S23" s="423"/>
      <c r="T23" s="423"/>
      <c r="U23" s="423"/>
      <c r="W23" s="423"/>
      <c r="AA23" s="423"/>
      <c r="AB23" s="423"/>
    </row>
    <row r="24" spans="1:31" ht="25.5">
      <c r="A24" s="318" t="s">
        <v>573</v>
      </c>
      <c r="B24" s="317" t="s">
        <v>25</v>
      </c>
      <c r="C24" s="317"/>
      <c r="D24" s="295">
        <v>1024710</v>
      </c>
      <c r="E24" s="295">
        <v>11292583</v>
      </c>
      <c r="F24" s="295"/>
      <c r="G24" s="295">
        <v>5484207</v>
      </c>
      <c r="L24" s="423"/>
      <c r="M24" s="423"/>
      <c r="N24" s="423"/>
      <c r="O24" s="423"/>
      <c r="P24" s="423"/>
      <c r="Q24" s="423"/>
      <c r="R24" s="423"/>
      <c r="S24" s="423"/>
      <c r="T24" s="423"/>
      <c r="U24" s="423"/>
      <c r="W24" s="423"/>
      <c r="AA24" s="423"/>
      <c r="AB24" s="423"/>
    </row>
    <row r="25" spans="1:31" ht="51">
      <c r="A25" s="318" t="s">
        <v>574</v>
      </c>
      <c r="B25" s="317" t="s">
        <v>24</v>
      </c>
      <c r="C25" s="317"/>
      <c r="D25" s="294"/>
      <c r="E25" s="294"/>
      <c r="F25" s="294"/>
      <c r="G25" s="294"/>
      <c r="L25" s="423"/>
      <c r="M25" s="423"/>
      <c r="N25" s="423"/>
      <c r="O25" s="423"/>
      <c r="P25" s="423"/>
      <c r="Q25" s="423"/>
      <c r="R25" s="423"/>
      <c r="S25" s="423"/>
      <c r="T25" s="423"/>
      <c r="U25" s="423"/>
      <c r="W25" s="423"/>
      <c r="AA25" s="423"/>
      <c r="AB25" s="423"/>
    </row>
    <row r="26" spans="1:31" ht="25.5" customHeight="1">
      <c r="A26" s="318" t="s">
        <v>575</v>
      </c>
      <c r="B26" s="317" t="s">
        <v>23</v>
      </c>
      <c r="C26" s="317"/>
      <c r="D26" s="294"/>
      <c r="E26" s="294"/>
      <c r="F26" s="294"/>
      <c r="G26" s="294"/>
      <c r="L26" s="423"/>
      <c r="M26" s="423"/>
      <c r="N26" s="423"/>
      <c r="O26" s="423"/>
      <c r="P26" s="423"/>
      <c r="Q26" s="423"/>
      <c r="R26" s="423"/>
      <c r="S26" s="423"/>
      <c r="T26" s="423"/>
      <c r="U26" s="423"/>
      <c r="W26" s="423"/>
      <c r="AA26" s="423"/>
      <c r="AB26" s="423"/>
    </row>
    <row r="27" spans="1:31" ht="51">
      <c r="A27" s="318" t="s">
        <v>576</v>
      </c>
      <c r="B27" s="317" t="s">
        <v>22</v>
      </c>
      <c r="C27" s="317"/>
      <c r="D27" s="294"/>
      <c r="E27" s="294"/>
      <c r="F27" s="294"/>
      <c r="G27" s="294"/>
      <c r="L27" s="423"/>
      <c r="M27" s="423"/>
      <c r="N27" s="423"/>
      <c r="O27" s="423"/>
      <c r="P27" s="423"/>
      <c r="Q27" s="423"/>
      <c r="R27" s="423"/>
      <c r="S27" s="423"/>
      <c r="T27" s="423"/>
      <c r="U27" s="423"/>
      <c r="W27" s="423"/>
      <c r="AA27" s="423"/>
      <c r="AB27" s="423"/>
    </row>
    <row r="28" spans="1:31" ht="25.5">
      <c r="A28" s="318" t="s">
        <v>577</v>
      </c>
      <c r="B28" s="317" t="s">
        <v>33</v>
      </c>
      <c r="C28" s="317"/>
      <c r="D28" s="294"/>
      <c r="E28" s="294"/>
      <c r="F28" s="294"/>
      <c r="G28" s="294"/>
      <c r="L28" s="423"/>
      <c r="M28" s="423"/>
      <c r="N28" s="423"/>
      <c r="O28" s="423"/>
      <c r="P28" s="423"/>
      <c r="Q28" s="423"/>
      <c r="R28" s="423"/>
      <c r="S28" s="423"/>
      <c r="T28" s="423"/>
      <c r="U28" s="423"/>
      <c r="W28" s="423"/>
      <c r="AA28" s="423"/>
      <c r="AB28" s="423"/>
    </row>
    <row r="29" spans="1:31" ht="25.5">
      <c r="A29" s="316" t="s">
        <v>578</v>
      </c>
      <c r="B29" s="319" t="s">
        <v>34</v>
      </c>
      <c r="C29" s="319"/>
      <c r="D29" s="293">
        <v>76974611</v>
      </c>
      <c r="E29" s="293">
        <v>692927268</v>
      </c>
      <c r="F29" s="293">
        <v>27698281</v>
      </c>
      <c r="G29" s="293">
        <v>333286693</v>
      </c>
      <c r="L29" s="423"/>
      <c r="M29" s="423"/>
      <c r="N29" s="423"/>
      <c r="O29" s="423"/>
      <c r="P29" s="423"/>
      <c r="Q29" s="423"/>
      <c r="R29" s="423"/>
      <c r="S29" s="423"/>
      <c r="T29" s="423"/>
      <c r="U29" s="423"/>
      <c r="W29" s="423"/>
      <c r="AA29" s="423"/>
      <c r="AB29" s="423"/>
    </row>
    <row r="30" spans="1:31" ht="25.5">
      <c r="A30" s="318" t="s">
        <v>579</v>
      </c>
      <c r="B30" s="317" t="s">
        <v>35</v>
      </c>
      <c r="C30" s="317"/>
      <c r="D30" s="294">
        <v>44589954</v>
      </c>
      <c r="E30" s="294">
        <v>353446778</v>
      </c>
      <c r="F30" s="294">
        <v>1958333</v>
      </c>
      <c r="G30" s="294">
        <v>37833297</v>
      </c>
      <c r="L30" s="423"/>
      <c r="M30" s="423"/>
      <c r="N30" s="423"/>
      <c r="O30" s="423"/>
      <c r="P30" s="423"/>
      <c r="Q30" s="423"/>
      <c r="R30" s="423"/>
      <c r="S30" s="423"/>
      <c r="T30" s="423"/>
      <c r="U30" s="423"/>
      <c r="W30" s="423"/>
      <c r="AA30" s="423"/>
      <c r="AB30" s="423"/>
    </row>
    <row r="31" spans="1:31" ht="25.5">
      <c r="A31" s="318" t="s">
        <v>580</v>
      </c>
      <c r="B31" s="317" t="s">
        <v>36</v>
      </c>
      <c r="C31" s="317"/>
      <c r="D31" s="294">
        <v>2722624</v>
      </c>
      <c r="E31" s="294">
        <v>21715599</v>
      </c>
      <c r="F31" s="294">
        <v>236862</v>
      </c>
      <c r="G31" s="294">
        <v>4562891</v>
      </c>
      <c r="L31" s="423"/>
      <c r="M31" s="423"/>
      <c r="N31" s="423"/>
      <c r="O31" s="423"/>
      <c r="P31" s="423"/>
      <c r="Q31" s="423"/>
      <c r="R31" s="423"/>
      <c r="S31" s="423"/>
      <c r="T31" s="423"/>
      <c r="U31" s="423"/>
      <c r="W31" s="423"/>
      <c r="X31" s="423">
        <v>91176049</v>
      </c>
      <c r="Y31" s="423">
        <v>185202833</v>
      </c>
      <c r="Z31" s="423">
        <v>110741136</v>
      </c>
      <c r="AA31" s="423">
        <v>228568444</v>
      </c>
      <c r="AB31" s="423">
        <v>0</v>
      </c>
      <c r="AC31" s="423">
        <v>0</v>
      </c>
      <c r="AD31" s="423">
        <v>0</v>
      </c>
      <c r="AE31" s="423">
        <v>0</v>
      </c>
    </row>
    <row r="32" spans="1:31" ht="25.5">
      <c r="A32" s="318" t="s">
        <v>581</v>
      </c>
      <c r="B32" s="317" t="s">
        <v>37</v>
      </c>
      <c r="C32" s="317"/>
      <c r="D32" s="294">
        <v>980979</v>
      </c>
      <c r="E32" s="294">
        <v>7872918</v>
      </c>
      <c r="F32" s="294">
        <v>86166</v>
      </c>
      <c r="G32" s="294">
        <v>1664665</v>
      </c>
      <c r="L32" s="423"/>
      <c r="M32" s="423"/>
      <c r="N32" s="423"/>
      <c r="O32" s="423"/>
      <c r="P32" s="423"/>
      <c r="Q32" s="423"/>
      <c r="R32" s="423"/>
      <c r="S32" s="423"/>
      <c r="T32" s="423"/>
      <c r="U32" s="423"/>
      <c r="W32" s="423"/>
      <c r="AA32" s="423"/>
      <c r="AB32" s="423"/>
    </row>
    <row r="33" spans="1:28" ht="25.5">
      <c r="A33" s="318" t="s">
        <v>582</v>
      </c>
      <c r="B33" s="317" t="s">
        <v>38</v>
      </c>
      <c r="C33" s="317"/>
      <c r="D33" s="294">
        <v>1471465</v>
      </c>
      <c r="E33" s="294">
        <v>11809378</v>
      </c>
      <c r="F33" s="294">
        <v>129250</v>
      </c>
      <c r="G33" s="294">
        <v>2496995</v>
      </c>
      <c r="L33" s="423"/>
      <c r="M33" s="423"/>
      <c r="N33" s="423"/>
      <c r="O33" s="423"/>
      <c r="P33" s="423"/>
      <c r="Q33" s="423"/>
      <c r="R33" s="423"/>
      <c r="S33" s="423"/>
      <c r="T33" s="423"/>
      <c r="U33" s="423"/>
      <c r="W33" s="423"/>
      <c r="AA33" s="423"/>
      <c r="AB33" s="423"/>
    </row>
    <row r="34" spans="1:28" ht="25.5">
      <c r="A34" s="33" t="s">
        <v>583</v>
      </c>
      <c r="B34" s="317" t="s">
        <v>39</v>
      </c>
      <c r="C34" s="317"/>
      <c r="D34" s="294">
        <v>11000000</v>
      </c>
      <c r="E34" s="294">
        <v>123200000</v>
      </c>
      <c r="F34" s="294">
        <v>11000000</v>
      </c>
      <c r="G34" s="294">
        <v>121000000</v>
      </c>
      <c r="L34" s="423"/>
      <c r="M34" s="423"/>
      <c r="N34" s="423"/>
      <c r="O34" s="423"/>
      <c r="P34" s="423"/>
      <c r="Q34" s="423"/>
      <c r="R34" s="423"/>
      <c r="S34" s="423"/>
      <c r="T34" s="423"/>
      <c r="U34" s="423"/>
      <c r="W34" s="423"/>
      <c r="AA34" s="423"/>
      <c r="AB34" s="423"/>
    </row>
    <row r="35" spans="1:28" ht="25.5">
      <c r="A35" s="318" t="s">
        <v>584</v>
      </c>
      <c r="B35" s="317">
        <v>20.7</v>
      </c>
      <c r="C35" s="317"/>
      <c r="D35" s="294"/>
      <c r="E35" s="294"/>
      <c r="F35" s="294"/>
      <c r="G35" s="294"/>
      <c r="L35" s="423"/>
      <c r="M35" s="423"/>
      <c r="N35" s="423"/>
      <c r="O35" s="423"/>
      <c r="P35" s="423"/>
      <c r="Q35" s="423"/>
      <c r="R35" s="423"/>
      <c r="S35" s="423"/>
      <c r="T35" s="423"/>
      <c r="U35" s="423"/>
      <c r="W35" s="423"/>
      <c r="AA35" s="423"/>
      <c r="AB35" s="423"/>
    </row>
    <row r="36" spans="1:28" ht="26.25" customHeight="1">
      <c r="A36" s="318" t="s">
        <v>585</v>
      </c>
      <c r="B36" s="317">
        <v>20.8</v>
      </c>
      <c r="C36" s="317"/>
      <c r="D36" s="294">
        <v>3287670</v>
      </c>
      <c r="E36" s="294">
        <v>35875453</v>
      </c>
      <c r="F36" s="294">
        <v>3287670</v>
      </c>
      <c r="G36" s="294">
        <v>36602734</v>
      </c>
      <c r="L36" s="423"/>
      <c r="M36" s="423"/>
      <c r="N36" s="423"/>
      <c r="O36" s="423"/>
      <c r="P36" s="423"/>
      <c r="Q36" s="423"/>
      <c r="R36" s="423"/>
      <c r="S36" s="423"/>
      <c r="T36" s="423"/>
      <c r="U36" s="423"/>
      <c r="W36" s="423"/>
      <c r="AA36" s="423"/>
      <c r="AB36" s="423"/>
    </row>
    <row r="37" spans="1:28" ht="25.5">
      <c r="A37" s="318" t="s">
        <v>586</v>
      </c>
      <c r="B37" s="317">
        <v>20.9</v>
      </c>
      <c r="C37" s="317"/>
      <c r="D37" s="294"/>
      <c r="E37" s="294"/>
      <c r="F37" s="294"/>
      <c r="G37" s="294"/>
      <c r="L37" s="423"/>
      <c r="M37" s="423"/>
      <c r="N37" s="423"/>
      <c r="O37" s="423"/>
      <c r="P37" s="423"/>
      <c r="Q37" s="423"/>
      <c r="R37" s="423"/>
      <c r="S37" s="423"/>
      <c r="T37" s="423"/>
      <c r="U37" s="423"/>
      <c r="W37" s="423"/>
      <c r="AA37" s="423"/>
      <c r="AB37" s="423"/>
    </row>
    <row r="38" spans="1:28" ht="25.5">
      <c r="A38" s="318" t="s">
        <v>587</v>
      </c>
      <c r="B38" s="320">
        <v>20.100000000000001</v>
      </c>
      <c r="C38" s="317"/>
      <c r="D38" s="294">
        <v>12921919</v>
      </c>
      <c r="E38" s="294">
        <v>139007142</v>
      </c>
      <c r="F38" s="294">
        <v>11000000</v>
      </c>
      <c r="G38" s="294">
        <v>129126111</v>
      </c>
      <c r="L38" s="423"/>
      <c r="M38" s="423"/>
      <c r="N38" s="423"/>
      <c r="O38" s="423"/>
      <c r="P38" s="423"/>
      <c r="Q38" s="423"/>
      <c r="R38" s="423"/>
      <c r="S38" s="423"/>
      <c r="T38" s="423"/>
      <c r="U38" s="423"/>
      <c r="W38" s="423"/>
      <c r="AA38" s="423"/>
      <c r="AB38" s="423"/>
    </row>
    <row r="39" spans="1:28" ht="38.25" customHeight="1">
      <c r="A39" s="316" t="s">
        <v>588</v>
      </c>
      <c r="B39" s="321" t="s">
        <v>40</v>
      </c>
      <c r="C39" s="319"/>
      <c r="D39" s="293">
        <v>389211972</v>
      </c>
      <c r="E39" s="293">
        <v>2135653858</v>
      </c>
      <c r="F39" s="293">
        <v>-36457890</v>
      </c>
      <c r="G39" s="293">
        <v>221671347</v>
      </c>
      <c r="L39" s="423"/>
      <c r="M39" s="423"/>
      <c r="N39" s="423"/>
      <c r="O39" s="423"/>
      <c r="P39" s="423"/>
      <c r="Q39" s="423"/>
      <c r="R39" s="423"/>
      <c r="S39" s="423"/>
      <c r="T39" s="423"/>
      <c r="U39" s="423"/>
      <c r="W39" s="423"/>
      <c r="AA39" s="423"/>
      <c r="AB39" s="423"/>
    </row>
    <row r="40" spans="1:28" ht="25.5" customHeight="1">
      <c r="A40" s="316" t="s">
        <v>589</v>
      </c>
      <c r="B40" s="321" t="s">
        <v>41</v>
      </c>
      <c r="C40" s="319"/>
      <c r="D40" s="293"/>
      <c r="E40" s="293"/>
      <c r="F40" s="293"/>
      <c r="G40" s="293"/>
      <c r="L40" s="423"/>
      <c r="M40" s="423"/>
      <c r="N40" s="423"/>
      <c r="O40" s="423"/>
      <c r="P40" s="423"/>
      <c r="Q40" s="423"/>
      <c r="R40" s="423"/>
      <c r="S40" s="423"/>
      <c r="T40" s="423"/>
      <c r="U40" s="423"/>
      <c r="W40" s="423"/>
      <c r="AA40" s="423"/>
      <c r="AB40" s="423"/>
    </row>
    <row r="41" spans="1:28" ht="25.5" customHeight="1">
      <c r="A41" s="318" t="s">
        <v>590</v>
      </c>
      <c r="B41" s="322" t="s">
        <v>42</v>
      </c>
      <c r="C41" s="317"/>
      <c r="D41" s="294"/>
      <c r="E41" s="294"/>
      <c r="F41" s="294"/>
      <c r="G41" s="294"/>
      <c r="L41" s="423"/>
      <c r="M41" s="423"/>
      <c r="N41" s="423"/>
      <c r="O41" s="423"/>
      <c r="P41" s="423"/>
      <c r="Q41" s="423"/>
      <c r="R41" s="423"/>
      <c r="S41" s="423"/>
      <c r="T41" s="423"/>
      <c r="U41" s="423"/>
      <c r="W41" s="423"/>
      <c r="AA41" s="423"/>
      <c r="AB41" s="423"/>
    </row>
    <row r="42" spans="1:28" ht="25.5" customHeight="1">
      <c r="A42" s="318" t="s">
        <v>591</v>
      </c>
      <c r="B42" s="322" t="s">
        <v>43</v>
      </c>
      <c r="C42" s="317"/>
      <c r="D42" s="294"/>
      <c r="E42" s="294"/>
      <c r="F42" s="294"/>
      <c r="G42" s="294"/>
      <c r="L42" s="423"/>
      <c r="M42" s="423"/>
      <c r="N42" s="423"/>
      <c r="O42" s="423"/>
      <c r="P42" s="423"/>
      <c r="Q42" s="423"/>
      <c r="R42" s="423"/>
      <c r="S42" s="423"/>
      <c r="T42" s="423"/>
      <c r="U42" s="423"/>
      <c r="W42" s="423"/>
      <c r="AA42" s="423"/>
      <c r="AB42" s="423"/>
    </row>
    <row r="43" spans="1:28" ht="25.5" customHeight="1">
      <c r="A43" s="316" t="s">
        <v>592</v>
      </c>
      <c r="B43" s="321" t="s">
        <v>21</v>
      </c>
      <c r="C43" s="319"/>
      <c r="D43" s="293">
        <v>389211972</v>
      </c>
      <c r="E43" s="293">
        <v>2135653858</v>
      </c>
      <c r="F43" s="293">
        <v>-36457890</v>
      </c>
      <c r="G43" s="293">
        <v>221671347</v>
      </c>
      <c r="L43" s="423"/>
      <c r="M43" s="423"/>
      <c r="N43" s="423"/>
      <c r="O43" s="423"/>
      <c r="P43" s="423"/>
      <c r="Q43" s="423"/>
      <c r="R43" s="423"/>
      <c r="S43" s="423"/>
      <c r="T43" s="423"/>
      <c r="U43" s="423"/>
      <c r="W43" s="423"/>
      <c r="AA43" s="423"/>
      <c r="AB43" s="423"/>
    </row>
    <row r="44" spans="1:28" ht="25.5">
      <c r="A44" s="318" t="s">
        <v>593</v>
      </c>
      <c r="B44" s="322" t="s">
        <v>20</v>
      </c>
      <c r="C44" s="317"/>
      <c r="D44" s="294">
        <v>261481354</v>
      </c>
      <c r="E44" s="294">
        <v>2132676314</v>
      </c>
      <c r="F44" s="294">
        <v>-5622650</v>
      </c>
      <c r="G44" s="294">
        <v>264971765</v>
      </c>
      <c r="L44" s="423"/>
      <c r="M44" s="423"/>
      <c r="N44" s="423"/>
      <c r="O44" s="423"/>
      <c r="P44" s="423"/>
      <c r="Q44" s="423"/>
      <c r="R44" s="423"/>
      <c r="S44" s="423"/>
      <c r="T44" s="423"/>
      <c r="U44" s="423"/>
      <c r="W44" s="423"/>
      <c r="AA44" s="423"/>
      <c r="AB44" s="423"/>
    </row>
    <row r="45" spans="1:28" ht="25.5">
      <c r="A45" s="318" t="s">
        <v>594</v>
      </c>
      <c r="B45" s="322" t="s">
        <v>19</v>
      </c>
      <c r="C45" s="317"/>
      <c r="D45" s="294">
        <v>127730618</v>
      </c>
      <c r="E45" s="294">
        <v>2977544</v>
      </c>
      <c r="F45" s="294">
        <v>-30835240</v>
      </c>
      <c r="G45" s="294">
        <v>-43300418</v>
      </c>
      <c r="L45" s="423"/>
      <c r="M45" s="423"/>
      <c r="N45" s="423"/>
      <c r="O45" s="423"/>
      <c r="P45" s="423"/>
      <c r="Q45" s="423"/>
      <c r="R45" s="423"/>
      <c r="S45" s="423"/>
      <c r="T45" s="423"/>
      <c r="U45" s="423"/>
      <c r="W45" s="423"/>
      <c r="AA45" s="423"/>
      <c r="AB45" s="423"/>
    </row>
    <row r="46" spans="1:28" ht="25.5" customHeight="1">
      <c r="A46" s="316" t="s">
        <v>595</v>
      </c>
      <c r="B46" s="321" t="s">
        <v>44</v>
      </c>
      <c r="C46" s="319"/>
      <c r="D46" s="293"/>
      <c r="E46" s="293"/>
      <c r="F46" s="293"/>
      <c r="G46" s="293"/>
      <c r="L46" s="423"/>
      <c r="M46" s="423"/>
      <c r="N46" s="423"/>
      <c r="O46" s="423"/>
      <c r="P46" s="423"/>
      <c r="Q46" s="423"/>
      <c r="R46" s="423"/>
      <c r="S46" s="423"/>
      <c r="T46" s="423"/>
      <c r="U46" s="423"/>
      <c r="W46" s="423"/>
      <c r="AA46" s="423"/>
      <c r="AB46" s="423"/>
    </row>
    <row r="47" spans="1:28" ht="25.5" customHeight="1">
      <c r="A47" s="316" t="s">
        <v>596</v>
      </c>
      <c r="B47" s="321" t="s">
        <v>45</v>
      </c>
      <c r="C47" s="319"/>
      <c r="D47" s="293">
        <v>389211972</v>
      </c>
      <c r="E47" s="293">
        <v>2135653858</v>
      </c>
      <c r="F47" s="293">
        <v>-36457890</v>
      </c>
      <c r="G47" s="293">
        <v>221671347</v>
      </c>
      <c r="L47" s="423"/>
      <c r="M47" s="423"/>
      <c r="N47" s="423"/>
      <c r="O47" s="423"/>
      <c r="P47" s="423"/>
      <c r="Q47" s="423"/>
      <c r="R47" s="423"/>
      <c r="S47" s="423"/>
      <c r="T47" s="423"/>
      <c r="U47" s="423"/>
      <c r="W47" s="423"/>
      <c r="AA47" s="423"/>
      <c r="AB47" s="423"/>
    </row>
    <row r="48" spans="1:28">
      <c r="A48" s="314"/>
      <c r="B48" s="314"/>
      <c r="C48" s="314"/>
      <c r="D48" s="314"/>
      <c r="E48" s="314"/>
      <c r="F48" s="314"/>
      <c r="G48" s="315"/>
      <c r="L48" s="423"/>
      <c r="M48" s="423"/>
      <c r="N48" s="424"/>
      <c r="O48" s="424"/>
      <c r="P48" s="424"/>
      <c r="Q48" s="424"/>
    </row>
    <row r="49" spans="1:11">
      <c r="F49" s="313"/>
      <c r="G49" s="313"/>
    </row>
    <row r="50" spans="1:11" s="430" customFormat="1">
      <c r="A50" s="425" t="s">
        <v>187</v>
      </c>
      <c r="B50" s="426"/>
      <c r="C50" s="427"/>
      <c r="D50" s="427"/>
      <c r="E50" s="428" t="s">
        <v>188</v>
      </c>
      <c r="F50" s="429"/>
      <c r="G50" s="429"/>
      <c r="H50"/>
      <c r="I50"/>
      <c r="J50"/>
      <c r="K50"/>
    </row>
    <row r="51" spans="1:11" s="430" customFormat="1">
      <c r="A51" s="426" t="s">
        <v>189</v>
      </c>
      <c r="B51" s="426"/>
      <c r="C51" s="427"/>
      <c r="D51" s="427"/>
      <c r="E51" s="427" t="s">
        <v>190</v>
      </c>
      <c r="F51" s="429"/>
      <c r="G51" s="429"/>
      <c r="H51"/>
      <c r="I51"/>
      <c r="J51"/>
      <c r="K51"/>
    </row>
    <row r="52" spans="1:11" s="430" customFormat="1">
      <c r="A52" s="426"/>
      <c r="B52" s="426"/>
      <c r="C52" s="427"/>
      <c r="D52" s="427"/>
      <c r="E52" s="427"/>
      <c r="F52" s="429"/>
      <c r="G52" s="429"/>
      <c r="H52"/>
      <c r="I52"/>
      <c r="J52"/>
      <c r="K52"/>
    </row>
    <row r="53" spans="1:11" s="430" customFormat="1">
      <c r="A53" s="426"/>
      <c r="B53" s="426"/>
      <c r="C53" s="427"/>
      <c r="D53" s="427"/>
      <c r="E53" s="427"/>
      <c r="F53" s="429"/>
      <c r="G53" s="429"/>
      <c r="H53"/>
      <c r="I53"/>
      <c r="J53"/>
      <c r="K53"/>
    </row>
    <row r="54" spans="1:11" s="430" customFormat="1">
      <c r="A54" s="426"/>
      <c r="B54" s="426"/>
      <c r="C54" s="427"/>
      <c r="D54" s="427"/>
      <c r="E54" s="427"/>
      <c r="F54" s="429"/>
      <c r="G54" s="429"/>
      <c r="H54"/>
      <c r="I54"/>
      <c r="J54"/>
      <c r="K54"/>
    </row>
    <row r="55" spans="1:11" s="430" customFormat="1">
      <c r="A55" s="426"/>
      <c r="B55" s="426"/>
      <c r="C55" s="427"/>
      <c r="D55" s="427"/>
      <c r="E55" s="427"/>
      <c r="F55" s="429"/>
      <c r="G55" s="429"/>
      <c r="H55"/>
      <c r="I55"/>
      <c r="J55"/>
      <c r="K55"/>
    </row>
    <row r="56" spans="1:11" s="430" customFormat="1">
      <c r="A56" s="426"/>
      <c r="B56" s="426"/>
      <c r="C56" s="427"/>
      <c r="D56" s="427"/>
      <c r="E56" s="427"/>
      <c r="F56" s="429"/>
      <c r="G56" s="429"/>
      <c r="H56"/>
      <c r="I56"/>
      <c r="J56"/>
      <c r="K56"/>
    </row>
    <row r="57" spans="1:11" s="430" customFormat="1">
      <c r="A57" s="426"/>
      <c r="B57" s="426"/>
      <c r="C57" s="427"/>
      <c r="D57" s="427"/>
      <c r="E57" s="427"/>
      <c r="F57" s="429"/>
      <c r="G57" s="429"/>
      <c r="H57"/>
      <c r="I57"/>
      <c r="J57"/>
      <c r="K57"/>
    </row>
    <row r="58" spans="1:11" s="430" customFormat="1">
      <c r="A58" s="431"/>
      <c r="B58" s="431"/>
      <c r="C58" s="427"/>
      <c r="D58" s="427"/>
      <c r="E58" s="432"/>
      <c r="F58" s="433"/>
      <c r="G58" s="429"/>
      <c r="H58"/>
      <c r="I58"/>
      <c r="J58"/>
      <c r="K58"/>
    </row>
    <row r="59" spans="1:11" s="430" customFormat="1">
      <c r="A59" s="425" t="s">
        <v>255</v>
      </c>
      <c r="B59" s="426"/>
      <c r="C59" s="427"/>
      <c r="D59" s="427"/>
      <c r="E59" s="428" t="s">
        <v>319</v>
      </c>
      <c r="F59" s="429"/>
      <c r="G59" s="429"/>
      <c r="H59"/>
      <c r="I59"/>
      <c r="J59"/>
      <c r="K59"/>
    </row>
    <row r="60" spans="1:11" s="430" customFormat="1">
      <c r="A60" s="425" t="s">
        <v>543</v>
      </c>
      <c r="B60" s="426"/>
      <c r="C60" s="427"/>
      <c r="D60" s="427"/>
      <c r="E60" s="428"/>
      <c r="F60" s="429"/>
      <c r="G60" s="429"/>
      <c r="H60"/>
      <c r="I60"/>
      <c r="J60"/>
      <c r="K60"/>
    </row>
    <row r="61" spans="1:11" s="430" customFormat="1">
      <c r="A61" s="313" t="s">
        <v>256</v>
      </c>
      <c r="B61" s="426"/>
      <c r="C61" s="427"/>
      <c r="D61" s="427"/>
      <c r="E61" s="427"/>
      <c r="F61" s="429"/>
      <c r="G61" s="429"/>
      <c r="H61"/>
      <c r="I61"/>
      <c r="J61"/>
      <c r="K61"/>
    </row>
    <row r="62" spans="1:11">
      <c r="E62" s="323"/>
    </row>
  </sheetData>
  <protectedRanges>
    <protectedRange sqref="C26:E26 H26" name="Range1_2"/>
    <protectedRange sqref="F26:G26" name="Range1_2_1"/>
  </protectedRanges>
  <mergeCells count="13">
    <mergeCell ref="B8:E8"/>
    <mergeCell ref="B9:E9"/>
    <mergeCell ref="B10:E10"/>
    <mergeCell ref="A1:G1"/>
    <mergeCell ref="A2:G2"/>
    <mergeCell ref="A3:G4"/>
    <mergeCell ref="A5:G5"/>
    <mergeCell ref="B7:E7"/>
    <mergeCell ref="F12:G12"/>
    <mergeCell ref="D12:E12"/>
    <mergeCell ref="A12:A13"/>
    <mergeCell ref="C12:C13"/>
    <mergeCell ref="B12:B13"/>
  </mergeCells>
  <pageMargins left="0.25" right="0.25" top="0.75" bottom="0.75" header="0.3" footer="0.3"/>
  <pageSetup paperSize="9" scale="65"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P79"/>
  <sheetViews>
    <sheetView view="pageBreakPreview" topLeftCell="C22" zoomScaleNormal="100" zoomScaleSheetLayoutView="100" workbookViewId="0">
      <selection activeCell="F37" sqref="F1:P1048576"/>
    </sheetView>
  </sheetViews>
  <sheetFormatPr defaultColWidth="9.140625" defaultRowHeight="12.75"/>
  <cols>
    <col min="1" max="1" width="56" style="289" customWidth="1"/>
    <col min="2" max="2" width="10.28515625" style="289" customWidth="1"/>
    <col min="3" max="3" width="13.42578125" style="289" customWidth="1"/>
    <col min="4" max="4" width="29.85546875" style="289" customWidth="1"/>
    <col min="5" max="5" width="31.28515625" style="289" customWidth="1"/>
    <col min="6" max="6" width="19.85546875" bestFit="1" customWidth="1"/>
    <col min="7" max="7" width="18.5703125" customWidth="1"/>
    <col min="8" max="8" width="15" bestFit="1" customWidth="1"/>
    <col min="9" max="9" width="15.42578125" customWidth="1"/>
    <col min="17" max="16384" width="9.140625" style="289"/>
  </cols>
  <sheetData>
    <row r="1" spans="1:5" ht="27" customHeight="1">
      <c r="A1" s="499" t="s">
        <v>251</v>
      </c>
      <c r="B1" s="499"/>
      <c r="C1" s="499"/>
      <c r="D1" s="499"/>
      <c r="E1" s="499"/>
    </row>
    <row r="2" spans="1:5" ht="35.25" customHeight="1">
      <c r="A2" s="500" t="s">
        <v>182</v>
      </c>
      <c r="B2" s="500"/>
      <c r="C2" s="500"/>
      <c r="D2" s="500"/>
      <c r="E2" s="500"/>
    </row>
    <row r="3" spans="1:5">
      <c r="A3" s="501" t="s">
        <v>191</v>
      </c>
      <c r="B3" s="501"/>
      <c r="C3" s="501"/>
      <c r="D3" s="501"/>
      <c r="E3" s="501"/>
    </row>
    <row r="4" spans="1:5" ht="19.5" customHeight="1">
      <c r="A4" s="501"/>
      <c r="B4" s="501"/>
      <c r="C4" s="501"/>
      <c r="D4" s="501"/>
      <c r="E4" s="501"/>
    </row>
    <row r="5" spans="1:5">
      <c r="A5" s="502" t="str">
        <f>Sheet1!C28</f>
        <v>Tháng 11 năm 2022/Nov 2022</v>
      </c>
      <c r="B5" s="502"/>
      <c r="C5" s="502"/>
      <c r="D5" s="502"/>
      <c r="E5" s="502"/>
    </row>
    <row r="6" spans="1:5">
      <c r="A6" s="305"/>
      <c r="B6" s="305"/>
      <c r="C6" s="305"/>
      <c r="D6" s="305"/>
      <c r="E6" s="305"/>
    </row>
    <row r="7" spans="1:5" ht="30" customHeight="1">
      <c r="A7" s="303" t="s">
        <v>547</v>
      </c>
      <c r="B7" s="497" t="s">
        <v>548</v>
      </c>
      <c r="C7" s="497"/>
      <c r="D7" s="497"/>
      <c r="E7" s="497"/>
    </row>
    <row r="8" spans="1:5" ht="30" customHeight="1">
      <c r="A8" s="302" t="s">
        <v>549</v>
      </c>
      <c r="B8" s="498" t="s">
        <v>550</v>
      </c>
      <c r="C8" s="498"/>
      <c r="D8" s="498"/>
      <c r="E8" s="498"/>
    </row>
    <row r="9" spans="1:5" ht="30" customHeight="1">
      <c r="A9" s="303" t="s">
        <v>551</v>
      </c>
      <c r="B9" s="497" t="s">
        <v>552</v>
      </c>
      <c r="C9" s="497"/>
      <c r="D9" s="497"/>
      <c r="E9" s="497"/>
    </row>
    <row r="10" spans="1:5" ht="30" customHeight="1">
      <c r="A10" s="302" t="s">
        <v>553</v>
      </c>
      <c r="B10" s="498" t="str">
        <f>Sheet1!G28</f>
        <v>Ngày 05 tháng 12 năm 2022
05 Dec 2022</v>
      </c>
      <c r="C10" s="498"/>
      <c r="D10" s="498"/>
      <c r="E10" s="498"/>
    </row>
    <row r="12" spans="1:5" ht="36" customHeight="1">
      <c r="A12" s="314" t="s">
        <v>184</v>
      </c>
      <c r="B12" s="314" t="s">
        <v>185</v>
      </c>
      <c r="C12" s="324" t="s">
        <v>186</v>
      </c>
      <c r="D12" s="324" t="str">
        <f>Sheet1!G32</f>
        <v>Ngày 30 tháng 11 năm 2022
As at 30 Nov 2022</v>
      </c>
      <c r="E12" s="324" t="str">
        <f>Sheet1!H32</f>
        <v>Ngày 31 tháng 10 năm 2022
As at 31 ct 2022</v>
      </c>
    </row>
    <row r="13" spans="1:5" ht="25.5">
      <c r="A13" s="316" t="s">
        <v>597</v>
      </c>
      <c r="B13" s="316" t="s">
        <v>46</v>
      </c>
      <c r="C13" s="434"/>
      <c r="D13" s="392">
        <v>0</v>
      </c>
      <c r="E13" s="392">
        <v>0</v>
      </c>
    </row>
    <row r="14" spans="1:5" ht="25.5">
      <c r="A14" s="316" t="s">
        <v>598</v>
      </c>
      <c r="B14" s="319" t="s">
        <v>0</v>
      </c>
      <c r="C14" s="435"/>
      <c r="D14" s="392">
        <v>282686834</v>
      </c>
      <c r="E14" s="392">
        <v>713141487</v>
      </c>
    </row>
    <row r="15" spans="1:5" ht="25.5">
      <c r="A15" s="318" t="s">
        <v>599</v>
      </c>
      <c r="B15" s="317" t="s">
        <v>47</v>
      </c>
      <c r="C15" s="317"/>
      <c r="D15" s="392">
        <v>82686834</v>
      </c>
      <c r="E15" s="392">
        <v>213141487</v>
      </c>
    </row>
    <row r="16" spans="1:5" ht="25.5">
      <c r="A16" s="318" t="s">
        <v>600</v>
      </c>
      <c r="B16" s="317" t="s">
        <v>48</v>
      </c>
      <c r="C16" s="317"/>
      <c r="D16" s="392">
        <v>200000000</v>
      </c>
      <c r="E16" s="392">
        <v>500000000</v>
      </c>
    </row>
    <row r="17" spans="1:5" ht="25.5">
      <c r="A17" s="316" t="s">
        <v>601</v>
      </c>
      <c r="B17" s="319" t="s">
        <v>1</v>
      </c>
      <c r="C17" s="319"/>
      <c r="D17" s="392">
        <v>52224729270</v>
      </c>
      <c r="E17" s="392">
        <v>52096994277</v>
      </c>
    </row>
    <row r="18" spans="1:5" ht="25.5">
      <c r="A18" s="318" t="s">
        <v>602</v>
      </c>
      <c r="B18" s="317" t="s">
        <v>2</v>
      </c>
      <c r="C18" s="317"/>
      <c r="D18" s="392">
        <v>52224729270</v>
      </c>
      <c r="E18" s="392">
        <v>52096994277</v>
      </c>
    </row>
    <row r="19" spans="1:5" ht="25.5">
      <c r="A19" s="318" t="s">
        <v>315</v>
      </c>
      <c r="B19" s="317">
        <v>121.1</v>
      </c>
      <c r="C19" s="317"/>
      <c r="D19" s="392"/>
      <c r="E19" s="392"/>
    </row>
    <row r="20" spans="1:5" ht="25.5">
      <c r="A20" s="318" t="s">
        <v>316</v>
      </c>
      <c r="B20" s="317">
        <v>121.2</v>
      </c>
      <c r="C20" s="317"/>
      <c r="D20" s="392">
        <v>22428952856</v>
      </c>
      <c r="E20" s="392">
        <v>26301217854</v>
      </c>
    </row>
    <row r="21" spans="1:5" ht="25.5">
      <c r="A21" s="318" t="s">
        <v>317</v>
      </c>
      <c r="B21" s="317">
        <v>121.3</v>
      </c>
      <c r="C21" s="317"/>
      <c r="D21" s="392"/>
      <c r="E21" s="392"/>
    </row>
    <row r="22" spans="1:5" ht="25.5">
      <c r="A22" s="318" t="s">
        <v>318</v>
      </c>
      <c r="B22" s="317">
        <v>121.4</v>
      </c>
      <c r="C22" s="317"/>
      <c r="D22" s="392">
        <v>29795776414</v>
      </c>
      <c r="E22" s="392">
        <v>25795776423</v>
      </c>
    </row>
    <row r="23" spans="1:5" ht="25.5">
      <c r="A23" s="318" t="s">
        <v>603</v>
      </c>
      <c r="B23" s="317" t="s">
        <v>49</v>
      </c>
      <c r="C23" s="436"/>
      <c r="D23" s="392"/>
      <c r="E23" s="392"/>
    </row>
    <row r="24" spans="1:5" ht="25.5">
      <c r="A24" s="316" t="s">
        <v>604</v>
      </c>
      <c r="B24" s="437" t="s">
        <v>3</v>
      </c>
      <c r="C24" s="435"/>
      <c r="D24" s="392">
        <v>2009131783</v>
      </c>
      <c r="E24" s="392">
        <v>1661340550</v>
      </c>
    </row>
    <row r="25" spans="1:5" ht="25.5">
      <c r="A25" s="318" t="s">
        <v>605</v>
      </c>
      <c r="B25" s="317" t="s">
        <v>4</v>
      </c>
      <c r="C25" s="436"/>
      <c r="D25" s="392"/>
      <c r="E25" s="392"/>
    </row>
    <row r="26" spans="1:5" ht="25.5">
      <c r="A26" s="318" t="s">
        <v>606</v>
      </c>
      <c r="B26" s="438" t="s">
        <v>266</v>
      </c>
      <c r="C26" s="436"/>
      <c r="D26" s="392"/>
      <c r="E26" s="392"/>
    </row>
    <row r="27" spans="1:5" ht="25.5">
      <c r="A27" s="318" t="s">
        <v>607</v>
      </c>
      <c r="B27" s="317" t="s">
        <v>50</v>
      </c>
      <c r="C27" s="317"/>
      <c r="D27" s="392">
        <v>2009131783</v>
      </c>
      <c r="E27" s="392">
        <v>1661340550</v>
      </c>
    </row>
    <row r="28" spans="1:5" ht="25.5">
      <c r="A28" s="318" t="s">
        <v>608</v>
      </c>
      <c r="B28" s="317" t="s">
        <v>51</v>
      </c>
      <c r="C28" s="317"/>
      <c r="D28" s="392"/>
      <c r="E28" s="392"/>
    </row>
    <row r="29" spans="1:5" ht="42" customHeight="1">
      <c r="A29" s="318" t="s">
        <v>609</v>
      </c>
      <c r="B29" s="317" t="s">
        <v>267</v>
      </c>
      <c r="C29" s="317"/>
      <c r="D29" s="392"/>
      <c r="E29" s="392"/>
    </row>
    <row r="30" spans="1:5" ht="25.5">
      <c r="A30" s="318" t="s">
        <v>610</v>
      </c>
      <c r="B30" s="317" t="s">
        <v>52</v>
      </c>
      <c r="C30" s="317"/>
      <c r="D30" s="392">
        <v>2009131783</v>
      </c>
      <c r="E30" s="392">
        <v>1661340550</v>
      </c>
    </row>
    <row r="31" spans="1:5" ht="25.5">
      <c r="A31" s="318" t="s">
        <v>611</v>
      </c>
      <c r="B31" s="317" t="s">
        <v>53</v>
      </c>
      <c r="C31" s="317"/>
      <c r="D31" s="392"/>
      <c r="E31" s="392"/>
    </row>
    <row r="32" spans="1:5" ht="25.5">
      <c r="A32" s="318" t="s">
        <v>612</v>
      </c>
      <c r="B32" s="317" t="s">
        <v>54</v>
      </c>
      <c r="C32" s="317"/>
      <c r="D32" s="392"/>
      <c r="E32" s="392"/>
    </row>
    <row r="33" spans="1:5" ht="25.5">
      <c r="A33" s="316" t="s">
        <v>613</v>
      </c>
      <c r="B33" s="319" t="s">
        <v>55</v>
      </c>
      <c r="C33" s="319"/>
      <c r="D33" s="392">
        <v>54516547887</v>
      </c>
      <c r="E33" s="392">
        <v>54471476314</v>
      </c>
    </row>
    <row r="34" spans="1:5" ht="25.5">
      <c r="A34" s="316" t="s">
        <v>614</v>
      </c>
      <c r="B34" s="319" t="s">
        <v>56</v>
      </c>
      <c r="C34" s="319"/>
      <c r="D34" s="392"/>
      <c r="E34" s="392"/>
    </row>
    <row r="35" spans="1:5" ht="25.5">
      <c r="A35" s="318" t="s">
        <v>615</v>
      </c>
      <c r="B35" s="317" t="s">
        <v>6</v>
      </c>
      <c r="C35" s="317"/>
      <c r="D35" s="392"/>
      <c r="E35" s="392"/>
    </row>
    <row r="36" spans="1:5" ht="25.5">
      <c r="A36" s="318" t="s">
        <v>616</v>
      </c>
      <c r="B36" s="317" t="s">
        <v>7</v>
      </c>
      <c r="C36" s="317"/>
      <c r="D36" s="392"/>
      <c r="E36" s="392"/>
    </row>
    <row r="37" spans="1:5" ht="51">
      <c r="A37" s="318" t="s">
        <v>617</v>
      </c>
      <c r="B37" s="317" t="s">
        <v>57</v>
      </c>
      <c r="C37" s="317"/>
      <c r="D37" s="392">
        <v>38953</v>
      </c>
      <c r="E37" s="392">
        <v>50973</v>
      </c>
    </row>
    <row r="38" spans="1:5" ht="25.5">
      <c r="A38" s="318" t="s">
        <v>618</v>
      </c>
      <c r="B38" s="317" t="s">
        <v>8</v>
      </c>
      <c r="C38" s="317"/>
      <c r="D38" s="392">
        <v>52882</v>
      </c>
      <c r="E38" s="392">
        <v>71524</v>
      </c>
    </row>
    <row r="39" spans="1:5" ht="25.5">
      <c r="A39" s="318" t="s">
        <v>619</v>
      </c>
      <c r="B39" s="317" t="s">
        <v>9</v>
      </c>
      <c r="C39" s="317"/>
      <c r="D39" s="392"/>
      <c r="E39" s="392"/>
    </row>
    <row r="40" spans="1:5" ht="25.5">
      <c r="A40" s="318" t="s">
        <v>620</v>
      </c>
      <c r="B40" s="317" t="s">
        <v>58</v>
      </c>
      <c r="C40" s="317"/>
      <c r="D40" s="392">
        <v>23563961</v>
      </c>
      <c r="E40" s="392">
        <v>19454372</v>
      </c>
    </row>
    <row r="41" spans="1:5" ht="25.5">
      <c r="A41" s="318" t="s">
        <v>621</v>
      </c>
      <c r="B41" s="317" t="s">
        <v>59</v>
      </c>
      <c r="C41" s="317"/>
      <c r="D41" s="392">
        <v>2550000</v>
      </c>
      <c r="E41" s="392">
        <v>1550000</v>
      </c>
    </row>
    <row r="42" spans="1:5" ht="25.5">
      <c r="A42" s="318" t="s">
        <v>622</v>
      </c>
      <c r="B42" s="317" t="s">
        <v>10</v>
      </c>
      <c r="C42" s="317"/>
      <c r="D42" s="392"/>
      <c r="E42" s="392"/>
    </row>
    <row r="43" spans="1:5" ht="25.5">
      <c r="A43" s="318" t="s">
        <v>623</v>
      </c>
      <c r="B43" s="317" t="s">
        <v>60</v>
      </c>
      <c r="C43" s="317"/>
      <c r="D43" s="392">
        <v>82256507</v>
      </c>
      <c r="E43" s="392">
        <v>67568531</v>
      </c>
    </row>
    <row r="44" spans="1:5" ht="25.5">
      <c r="A44" s="318" t="s">
        <v>624</v>
      </c>
      <c r="B44" s="317" t="s">
        <v>61</v>
      </c>
      <c r="C44" s="317"/>
      <c r="D44" s="392">
        <v>121000000</v>
      </c>
      <c r="E44" s="392">
        <v>110000000</v>
      </c>
    </row>
    <row r="45" spans="1:5" ht="25.5">
      <c r="A45" s="316" t="s">
        <v>625</v>
      </c>
      <c r="B45" s="319" t="s">
        <v>5</v>
      </c>
      <c r="C45" s="319"/>
      <c r="D45" s="392">
        <v>229462303</v>
      </c>
      <c r="E45" s="392">
        <v>198695400</v>
      </c>
    </row>
    <row r="46" spans="1:5" ht="38.25">
      <c r="A46" s="316" t="s">
        <v>626</v>
      </c>
      <c r="B46" s="319" t="s">
        <v>11</v>
      </c>
      <c r="C46" s="319"/>
      <c r="D46" s="392">
        <v>54287085584</v>
      </c>
      <c r="E46" s="392">
        <v>54272780914</v>
      </c>
    </row>
    <row r="47" spans="1:5" ht="25.5">
      <c r="A47" s="318" t="s">
        <v>627</v>
      </c>
      <c r="B47" s="317" t="s">
        <v>12</v>
      </c>
      <c r="C47" s="317"/>
      <c r="D47" s="392">
        <v>43377480200</v>
      </c>
      <c r="E47" s="392">
        <v>43678525500</v>
      </c>
    </row>
    <row r="48" spans="1:5" ht="25.5">
      <c r="A48" s="318" t="s">
        <v>628</v>
      </c>
      <c r="B48" s="317" t="s">
        <v>13</v>
      </c>
      <c r="C48" s="317"/>
      <c r="D48" s="392">
        <v>306485621300</v>
      </c>
      <c r="E48" s="392">
        <v>306479615200</v>
      </c>
    </row>
    <row r="49" spans="1:5" ht="25.5">
      <c r="A49" s="318" t="s">
        <v>629</v>
      </c>
      <c r="B49" s="317" t="s">
        <v>62</v>
      </c>
      <c r="C49" s="317"/>
      <c r="D49" s="392">
        <v>-263108141100</v>
      </c>
      <c r="E49" s="392">
        <v>-262801089700</v>
      </c>
    </row>
    <row r="50" spans="1:5" ht="25.5">
      <c r="A50" s="318" t="s">
        <v>630</v>
      </c>
      <c r="B50" s="317" t="s">
        <v>63</v>
      </c>
      <c r="C50" s="317"/>
      <c r="D50" s="392">
        <v>-11908976160</v>
      </c>
      <c r="E50" s="392">
        <v>-11835114158</v>
      </c>
    </row>
    <row r="51" spans="1:5" ht="25.5">
      <c r="A51" s="318" t="s">
        <v>631</v>
      </c>
      <c r="B51" s="317" t="s">
        <v>14</v>
      </c>
      <c r="C51" s="317"/>
      <c r="D51" s="392">
        <v>22818581544</v>
      </c>
      <c r="E51" s="392">
        <v>22429369572</v>
      </c>
    </row>
    <row r="52" spans="1:5" ht="38.25">
      <c r="A52" s="316" t="s">
        <v>632</v>
      </c>
      <c r="B52" s="319" t="s">
        <v>15</v>
      </c>
      <c r="C52" s="319"/>
      <c r="D52" s="439">
        <v>12515.03</v>
      </c>
      <c r="E52" s="439">
        <v>12425.5</v>
      </c>
    </row>
    <row r="53" spans="1:5" ht="25.5">
      <c r="A53" s="316" t="s">
        <v>633</v>
      </c>
      <c r="B53" s="319" t="s">
        <v>64</v>
      </c>
      <c r="C53" s="319"/>
      <c r="D53" s="440"/>
      <c r="E53" s="440"/>
    </row>
    <row r="54" spans="1:5" ht="28.5" customHeight="1">
      <c r="A54" s="318" t="s">
        <v>634</v>
      </c>
      <c r="B54" s="317" t="s">
        <v>65</v>
      </c>
      <c r="C54" s="317"/>
      <c r="D54" s="440"/>
      <c r="E54" s="440"/>
    </row>
    <row r="55" spans="1:5" ht="38.25">
      <c r="A55" s="318" t="s">
        <v>635</v>
      </c>
      <c r="B55" s="317" t="s">
        <v>66</v>
      </c>
      <c r="C55" s="317"/>
      <c r="D55" s="440"/>
      <c r="E55" s="440"/>
    </row>
    <row r="56" spans="1:5" ht="29.25" customHeight="1">
      <c r="A56" s="316" t="s">
        <v>636</v>
      </c>
      <c r="B56" s="319" t="s">
        <v>67</v>
      </c>
      <c r="C56" s="319"/>
      <c r="D56" s="440"/>
      <c r="E56" s="440"/>
    </row>
    <row r="57" spans="1:5" ht="25.5">
      <c r="A57" s="318" t="s">
        <v>637</v>
      </c>
      <c r="B57" s="317" t="s">
        <v>68</v>
      </c>
      <c r="C57" s="317"/>
      <c r="D57" s="440"/>
      <c r="E57" s="440"/>
    </row>
    <row r="58" spans="1:5" ht="25.5">
      <c r="A58" s="318" t="s">
        <v>638</v>
      </c>
      <c r="B58" s="317" t="s">
        <v>69</v>
      </c>
      <c r="C58" s="317"/>
      <c r="D58" s="440"/>
      <c r="E58" s="440"/>
    </row>
    <row r="59" spans="1:5" ht="25.5">
      <c r="A59" s="318" t="s">
        <v>639</v>
      </c>
      <c r="B59" s="317" t="s">
        <v>70</v>
      </c>
      <c r="C59" s="317"/>
      <c r="D59" s="440"/>
      <c r="E59" s="440"/>
    </row>
    <row r="60" spans="1:5" ht="25.5">
      <c r="A60" s="318" t="s">
        <v>640</v>
      </c>
      <c r="B60" s="317" t="s">
        <v>71</v>
      </c>
      <c r="C60" s="317"/>
      <c r="D60" s="441">
        <v>4337748.0199999996</v>
      </c>
      <c r="E60" s="441">
        <v>4367852.55</v>
      </c>
    </row>
    <row r="61" spans="1:5">
      <c r="A61" s="442"/>
      <c r="B61" s="290"/>
      <c r="C61" s="290"/>
      <c r="D61" s="443"/>
      <c r="E61" s="443"/>
    </row>
    <row r="62" spans="1:5">
      <c r="A62" s="444"/>
      <c r="B62" s="304"/>
      <c r="C62" s="304"/>
      <c r="D62" s="445"/>
      <c r="E62" s="445"/>
    </row>
    <row r="63" spans="1:5">
      <c r="A63" s="446" t="s">
        <v>187</v>
      </c>
      <c r="B63" s="292"/>
      <c r="C63" s="447"/>
      <c r="D63" s="448" t="s">
        <v>188</v>
      </c>
      <c r="E63" s="448"/>
    </row>
    <row r="64" spans="1:5">
      <c r="A64" s="449" t="s">
        <v>189</v>
      </c>
      <c r="B64" s="292"/>
      <c r="C64" s="447"/>
      <c r="D64" s="450" t="s">
        <v>190</v>
      </c>
      <c r="E64" s="450"/>
    </row>
    <row r="65" spans="1:5">
      <c r="A65" s="292"/>
      <c r="B65" s="292"/>
      <c r="C65" s="447"/>
      <c r="D65" s="447"/>
      <c r="E65" s="447"/>
    </row>
    <row r="66" spans="1:5">
      <c r="A66" s="292"/>
      <c r="B66" s="292"/>
      <c r="C66" s="447"/>
      <c r="D66" s="447"/>
      <c r="E66" s="447"/>
    </row>
    <row r="67" spans="1:5">
      <c r="A67" s="292"/>
      <c r="B67" s="292"/>
      <c r="C67" s="447"/>
      <c r="D67" s="447"/>
      <c r="E67" s="447"/>
    </row>
    <row r="68" spans="1:5">
      <c r="A68" s="292"/>
      <c r="B68" s="292"/>
      <c r="C68" s="447"/>
      <c r="D68" s="447"/>
      <c r="E68" s="447"/>
    </row>
    <row r="69" spans="1:5">
      <c r="A69" s="292"/>
      <c r="B69" s="292"/>
      <c r="C69" s="447"/>
      <c r="D69" s="447"/>
      <c r="E69" s="447"/>
    </row>
    <row r="70" spans="1:5">
      <c r="A70" s="292"/>
      <c r="B70" s="292"/>
      <c r="C70" s="447"/>
      <c r="D70" s="447"/>
      <c r="E70" s="447"/>
    </row>
    <row r="71" spans="1:5">
      <c r="A71" s="451"/>
      <c r="B71" s="451"/>
      <c r="C71" s="447"/>
      <c r="D71" s="452"/>
      <c r="E71" s="452"/>
    </row>
    <row r="72" spans="1:5">
      <c r="A72" s="446" t="s">
        <v>255</v>
      </c>
      <c r="B72" s="292"/>
      <c r="C72" s="447"/>
      <c r="D72" s="453" t="s">
        <v>319</v>
      </c>
      <c r="E72" s="448"/>
    </row>
    <row r="73" spans="1:5">
      <c r="A73" s="446" t="s">
        <v>543</v>
      </c>
      <c r="B73" s="292"/>
      <c r="C73" s="447"/>
      <c r="D73" s="448"/>
      <c r="E73" s="448"/>
    </row>
    <row r="74" spans="1:5">
      <c r="A74" s="289" t="s">
        <v>256</v>
      </c>
      <c r="B74" s="292"/>
      <c r="C74" s="447"/>
      <c r="D74" s="447"/>
      <c r="E74" s="447"/>
    </row>
    <row r="75" spans="1:5">
      <c r="E75" s="291"/>
    </row>
    <row r="76" spans="1:5">
      <c r="E76" s="291"/>
    </row>
    <row r="77" spans="1:5">
      <c r="A77" s="496"/>
      <c r="B77" s="496"/>
      <c r="C77" s="292"/>
      <c r="D77" s="496"/>
      <c r="E77" s="496"/>
    </row>
    <row r="78" spans="1:5">
      <c r="A78" s="494"/>
      <c r="B78" s="494"/>
      <c r="C78" s="454"/>
      <c r="D78" s="494"/>
      <c r="E78" s="494"/>
    </row>
    <row r="79" spans="1:5" ht="13.15" customHeight="1">
      <c r="A79" s="495"/>
      <c r="B79" s="495"/>
      <c r="D79" s="493"/>
      <c r="E79" s="493"/>
    </row>
  </sheetData>
  <mergeCells count="14">
    <mergeCell ref="B8:E8"/>
    <mergeCell ref="B10:E10"/>
    <mergeCell ref="D77:E77"/>
    <mergeCell ref="D78:E78"/>
    <mergeCell ref="A1:E1"/>
    <mergeCell ref="A2:E2"/>
    <mergeCell ref="A3:E4"/>
    <mergeCell ref="A5:E5"/>
    <mergeCell ref="B7:E7"/>
    <mergeCell ref="D79:E79"/>
    <mergeCell ref="A78:B78"/>
    <mergeCell ref="A79:B79"/>
    <mergeCell ref="A77:B77"/>
    <mergeCell ref="B9:E9"/>
  </mergeCells>
  <pageMargins left="0.53" right="0.45" top="0.54" bottom="0.48" header="0.3" footer="0.3"/>
  <pageSetup scale="69"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K73"/>
  <sheetViews>
    <sheetView view="pageBreakPreview" topLeftCell="A14" zoomScaleNormal="100" zoomScaleSheetLayoutView="100" workbookViewId="0">
      <selection activeCell="F21" sqref="F21"/>
    </sheetView>
  </sheetViews>
  <sheetFormatPr defaultColWidth="9.140625" defaultRowHeight="12.75"/>
  <cols>
    <col min="1" max="1" width="9.28515625" style="288" bestFit="1" customWidth="1"/>
    <col min="2" max="2" width="45.5703125" style="288" customWidth="1"/>
    <col min="3" max="3" width="13.5703125" style="288" customWidth="1"/>
    <col min="4" max="4" width="22.5703125" style="457" customWidth="1"/>
    <col min="5" max="5" width="22" style="457" customWidth="1"/>
    <col min="6" max="6" width="23.5703125" style="412" customWidth="1"/>
    <col min="7" max="7" width="23.5703125" customWidth="1"/>
    <col min="8" max="8" width="15" bestFit="1" customWidth="1"/>
    <col min="9" max="9" width="16.28515625" bestFit="1" customWidth="1"/>
    <col min="12" max="16384" width="9.140625" style="288"/>
  </cols>
  <sheetData>
    <row r="1" spans="1:11" ht="23.25" customHeight="1">
      <c r="A1" s="503" t="s">
        <v>511</v>
      </c>
      <c r="B1" s="503"/>
      <c r="C1" s="503"/>
      <c r="D1" s="503"/>
      <c r="E1" s="503"/>
      <c r="F1" s="503"/>
    </row>
    <row r="2" spans="1:11" ht="25.5" customHeight="1">
      <c r="A2" s="504" t="s">
        <v>512</v>
      </c>
      <c r="B2" s="504"/>
      <c r="C2" s="504"/>
      <c r="D2" s="504"/>
      <c r="E2" s="504"/>
      <c r="F2" s="504"/>
    </row>
    <row r="3" spans="1:11" ht="15" customHeight="1">
      <c r="A3" s="491" t="s">
        <v>307</v>
      </c>
      <c r="B3" s="491"/>
      <c r="C3" s="491"/>
      <c r="D3" s="491"/>
      <c r="E3" s="491"/>
      <c r="F3" s="491"/>
    </row>
    <row r="4" spans="1:11">
      <c r="A4" s="491"/>
      <c r="B4" s="491"/>
      <c r="C4" s="491"/>
      <c r="D4" s="491"/>
      <c r="E4" s="491"/>
      <c r="F4" s="491"/>
    </row>
    <row r="5" spans="1:11">
      <c r="A5" s="505" t="str">
        <f>Sheet1!K28</f>
        <v>Tại ngày 30 tháng 11 năm 2022/As at 30 Nov 2022</v>
      </c>
      <c r="B5" s="505"/>
      <c r="C5" s="505"/>
      <c r="D5" s="505"/>
      <c r="E5" s="505"/>
      <c r="F5" s="505"/>
    </row>
    <row r="6" spans="1:11">
      <c r="A6" s="307"/>
      <c r="B6" s="307"/>
      <c r="C6" s="307"/>
      <c r="D6" s="307"/>
      <c r="E6" s="307"/>
      <c r="F6" s="456"/>
    </row>
    <row r="7" spans="1:11" ht="30" customHeight="1">
      <c r="A7" s="488" t="s">
        <v>261</v>
      </c>
      <c r="B7" s="488"/>
      <c r="C7" s="488" t="s">
        <v>313</v>
      </c>
      <c r="D7" s="488"/>
      <c r="E7" s="488"/>
      <c r="F7" s="488"/>
    </row>
    <row r="8" spans="1:11" ht="30" customHeight="1">
      <c r="A8" s="473" t="s">
        <v>260</v>
      </c>
      <c r="B8" s="473"/>
      <c r="C8" s="473" t="s">
        <v>262</v>
      </c>
      <c r="D8" s="473"/>
      <c r="E8" s="473"/>
      <c r="F8" s="473"/>
    </row>
    <row r="9" spans="1:11" ht="30" customHeight="1">
      <c r="A9" s="488" t="s">
        <v>263</v>
      </c>
      <c r="B9" s="488"/>
      <c r="C9" s="488" t="s">
        <v>314</v>
      </c>
      <c r="D9" s="488"/>
      <c r="E9" s="488"/>
      <c r="F9" s="488"/>
    </row>
    <row r="10" spans="1:11" ht="30" customHeight="1">
      <c r="A10" s="473" t="s">
        <v>264</v>
      </c>
      <c r="B10" s="473"/>
      <c r="C10" s="473" t="str">
        <f>Sheet1!G28</f>
        <v>Ngày 05 tháng 12 năm 2022
05 Dec 2022</v>
      </c>
      <c r="D10" s="473"/>
      <c r="E10" s="473"/>
      <c r="F10" s="473"/>
    </row>
    <row r="11" spans="1:11" ht="19.5" customHeight="1">
      <c r="A11" s="301"/>
      <c r="B11" s="301"/>
      <c r="C11" s="301"/>
      <c r="D11" s="301"/>
      <c r="E11" s="301"/>
      <c r="F11" s="301"/>
    </row>
    <row r="12" spans="1:11" ht="21.75" customHeight="1">
      <c r="A12" s="325" t="s">
        <v>308</v>
      </c>
    </row>
    <row r="13" spans="1:11" ht="53.25" customHeight="1">
      <c r="A13" s="326" t="s">
        <v>210</v>
      </c>
      <c r="B13" s="326" t="s">
        <v>211</v>
      </c>
      <c r="C13" s="326" t="s">
        <v>212</v>
      </c>
      <c r="D13" s="324" t="s">
        <v>345</v>
      </c>
      <c r="E13" s="327" t="s">
        <v>346</v>
      </c>
      <c r="F13" s="328" t="s">
        <v>249</v>
      </c>
    </row>
    <row r="14" spans="1:11" s="313" customFormat="1" ht="25.5">
      <c r="A14" s="334" t="s">
        <v>46</v>
      </c>
      <c r="B14" s="34" t="s">
        <v>268</v>
      </c>
      <c r="C14" s="33" t="s">
        <v>88</v>
      </c>
      <c r="D14" s="298"/>
      <c r="E14" s="298"/>
      <c r="F14" s="329"/>
      <c r="G14"/>
      <c r="H14"/>
      <c r="I14"/>
      <c r="J14"/>
      <c r="K14"/>
    </row>
    <row r="15" spans="1:11" s="313" customFormat="1" ht="25.5">
      <c r="A15" s="334" t="s">
        <v>89</v>
      </c>
      <c r="B15" s="33" t="s">
        <v>641</v>
      </c>
      <c r="C15" s="33" t="s">
        <v>90</v>
      </c>
      <c r="D15" s="299">
        <v>282686834</v>
      </c>
      <c r="E15" s="299">
        <v>713141487</v>
      </c>
      <c r="F15" s="330">
        <v>0.20010504808015969</v>
      </c>
      <c r="G15"/>
      <c r="H15"/>
      <c r="I15"/>
      <c r="J15"/>
      <c r="K15"/>
    </row>
    <row r="16" spans="1:11" s="313" customFormat="1" ht="25.5">
      <c r="A16" s="334"/>
      <c r="B16" s="33" t="s">
        <v>642</v>
      </c>
      <c r="C16" s="33" t="s">
        <v>91</v>
      </c>
      <c r="D16" s="299">
        <v>200000000</v>
      </c>
      <c r="E16" s="299">
        <v>500000000</v>
      </c>
      <c r="F16" s="330">
        <v>0.19937347583027501</v>
      </c>
      <c r="G16"/>
      <c r="H16"/>
      <c r="I16"/>
      <c r="J16"/>
      <c r="K16"/>
    </row>
    <row r="17" spans="1:11" s="313" customFormat="1" ht="25.5">
      <c r="A17" s="334"/>
      <c r="B17" s="33" t="s">
        <v>643</v>
      </c>
      <c r="C17" s="33" t="s">
        <v>92</v>
      </c>
      <c r="D17" s="299">
        <v>82686834</v>
      </c>
      <c r="E17" s="299">
        <v>213141487</v>
      </c>
      <c r="F17" s="330">
        <v>0.20189694583149764</v>
      </c>
      <c r="G17"/>
      <c r="H17"/>
      <c r="I17"/>
      <c r="J17"/>
      <c r="K17"/>
    </row>
    <row r="18" spans="1:11" s="313" customFormat="1" ht="25.5">
      <c r="A18" s="334" t="s">
        <v>93</v>
      </c>
      <c r="B18" s="33" t="s">
        <v>644</v>
      </c>
      <c r="C18" s="33" t="s">
        <v>94</v>
      </c>
      <c r="D18" s="299">
        <v>52224729270</v>
      </c>
      <c r="E18" s="299">
        <v>52096994277</v>
      </c>
      <c r="F18" s="330">
        <v>17.186156076557239</v>
      </c>
      <c r="G18"/>
      <c r="H18"/>
      <c r="I18"/>
      <c r="J18"/>
      <c r="K18"/>
    </row>
    <row r="19" spans="1:11" s="313" customFormat="1" ht="25.5">
      <c r="A19" s="334"/>
      <c r="B19" s="33" t="s">
        <v>645</v>
      </c>
      <c r="C19" s="33" t="s">
        <v>95</v>
      </c>
      <c r="D19" s="299"/>
      <c r="E19" s="299"/>
      <c r="F19" s="330"/>
      <c r="G19"/>
      <c r="H19"/>
      <c r="I19"/>
      <c r="J19"/>
      <c r="K19"/>
    </row>
    <row r="20" spans="1:11" s="313" customFormat="1" ht="25.5">
      <c r="A20" s="334"/>
      <c r="B20" s="33" t="s">
        <v>646</v>
      </c>
      <c r="C20" s="33" t="s">
        <v>96</v>
      </c>
      <c r="D20" s="299">
        <v>22428952856</v>
      </c>
      <c r="E20" s="299">
        <v>26301217854</v>
      </c>
      <c r="F20" s="330">
        <v>15.589006436350017</v>
      </c>
      <c r="G20"/>
      <c r="H20"/>
      <c r="I20"/>
      <c r="J20"/>
      <c r="K20"/>
    </row>
    <row r="21" spans="1:11" s="313" customFormat="1" ht="25.5">
      <c r="A21" s="334"/>
      <c r="B21" s="33" t="s">
        <v>647</v>
      </c>
      <c r="C21" s="33" t="s">
        <v>192</v>
      </c>
      <c r="D21" s="299">
        <v>29795776414</v>
      </c>
      <c r="E21" s="299">
        <v>25795776423</v>
      </c>
      <c r="F21" s="330">
        <v>18.62236025875</v>
      </c>
      <c r="G21"/>
      <c r="H21"/>
      <c r="I21"/>
      <c r="J21"/>
      <c r="K21"/>
    </row>
    <row r="22" spans="1:11" s="313" customFormat="1" ht="25.5">
      <c r="A22" s="334"/>
      <c r="B22" s="33" t="s">
        <v>320</v>
      </c>
      <c r="C22" s="33" t="s">
        <v>193</v>
      </c>
      <c r="D22" s="299"/>
      <c r="E22" s="299"/>
      <c r="F22" s="330"/>
      <c r="G22"/>
      <c r="H22"/>
      <c r="I22"/>
      <c r="J22"/>
      <c r="K22"/>
    </row>
    <row r="23" spans="1:11" s="313" customFormat="1" ht="25.5">
      <c r="A23" s="334" t="s">
        <v>97</v>
      </c>
      <c r="B23" s="33" t="s">
        <v>513</v>
      </c>
      <c r="C23" s="33"/>
      <c r="D23" s="299"/>
      <c r="E23" s="299"/>
      <c r="F23" s="330"/>
      <c r="G23"/>
      <c r="H23"/>
      <c r="I23"/>
      <c r="J23"/>
      <c r="K23"/>
    </row>
    <row r="24" spans="1:11" s="313" customFormat="1" ht="25.5">
      <c r="A24" s="334" t="s">
        <v>99</v>
      </c>
      <c r="B24" s="33" t="s">
        <v>648</v>
      </c>
      <c r="C24" s="33" t="s">
        <v>98</v>
      </c>
      <c r="D24" s="299">
        <v>654392058</v>
      </c>
      <c r="E24" s="299">
        <v>598091236</v>
      </c>
      <c r="F24" s="330">
        <v>11.201248865397629</v>
      </c>
      <c r="G24"/>
      <c r="H24"/>
      <c r="I24"/>
      <c r="J24"/>
      <c r="K24"/>
    </row>
    <row r="25" spans="1:11" s="313" customFormat="1" ht="25.5">
      <c r="A25" s="334" t="s">
        <v>101</v>
      </c>
      <c r="B25" s="33" t="s">
        <v>649</v>
      </c>
      <c r="C25" s="33" t="s">
        <v>100</v>
      </c>
      <c r="D25" s="299">
        <v>1354739725</v>
      </c>
      <c r="E25" s="299">
        <v>1063249314</v>
      </c>
      <c r="F25" s="330">
        <v>24.501288961142894</v>
      </c>
      <c r="G25"/>
      <c r="H25"/>
      <c r="I25"/>
      <c r="J25"/>
      <c r="K25"/>
    </row>
    <row r="26" spans="1:11" s="313" customFormat="1" ht="25.5">
      <c r="A26" s="334" t="s">
        <v>103</v>
      </c>
      <c r="B26" s="33" t="s">
        <v>514</v>
      </c>
      <c r="C26" s="33"/>
      <c r="D26" s="299"/>
      <c r="E26" s="299"/>
      <c r="F26" s="330"/>
      <c r="G26"/>
      <c r="H26"/>
      <c r="I26"/>
      <c r="J26"/>
      <c r="K26"/>
    </row>
    <row r="27" spans="1:11" s="313" customFormat="1" ht="38.25">
      <c r="A27" s="334" t="s">
        <v>105</v>
      </c>
      <c r="B27" s="33" t="s">
        <v>650</v>
      </c>
      <c r="C27" s="33" t="s">
        <v>102</v>
      </c>
      <c r="D27" s="299"/>
      <c r="E27" s="299"/>
      <c r="F27" s="330"/>
      <c r="G27"/>
      <c r="H27"/>
      <c r="I27"/>
      <c r="J27"/>
      <c r="K27"/>
    </row>
    <row r="28" spans="1:11" s="458" customFormat="1" ht="25.5">
      <c r="A28" s="334"/>
      <c r="B28" s="33" t="s">
        <v>651</v>
      </c>
      <c r="C28" s="33" t="s">
        <v>269</v>
      </c>
      <c r="D28" s="299"/>
      <c r="E28" s="299"/>
      <c r="F28" s="330"/>
      <c r="G28"/>
      <c r="H28"/>
      <c r="I28"/>
      <c r="J28"/>
      <c r="K28"/>
    </row>
    <row r="29" spans="1:11" s="458" customFormat="1" ht="25.5">
      <c r="A29" s="334"/>
      <c r="B29" s="33" t="s">
        <v>270</v>
      </c>
      <c r="C29" s="33" t="s">
        <v>271</v>
      </c>
      <c r="D29" s="299"/>
      <c r="E29" s="299"/>
      <c r="F29" s="330"/>
      <c r="G29"/>
      <c r="H29"/>
      <c r="I29"/>
      <c r="J29"/>
      <c r="K29"/>
    </row>
    <row r="30" spans="1:11" s="313" customFormat="1" ht="25.5">
      <c r="A30" s="334" t="s">
        <v>107</v>
      </c>
      <c r="B30" s="33" t="s">
        <v>652</v>
      </c>
      <c r="C30" s="33" t="s">
        <v>104</v>
      </c>
      <c r="D30" s="299"/>
      <c r="E30" s="299"/>
      <c r="F30" s="330">
        <v>0</v>
      </c>
      <c r="G30"/>
      <c r="H30"/>
      <c r="I30"/>
      <c r="J30"/>
      <c r="K30"/>
    </row>
    <row r="31" spans="1:11" s="313" customFormat="1" ht="25.5">
      <c r="A31" s="334" t="s">
        <v>515</v>
      </c>
      <c r="B31" s="33" t="s">
        <v>653</v>
      </c>
      <c r="C31" s="33" t="s">
        <v>106</v>
      </c>
      <c r="D31" s="299"/>
      <c r="E31" s="299"/>
      <c r="F31" s="330"/>
      <c r="G31"/>
      <c r="H31"/>
      <c r="I31"/>
      <c r="J31"/>
      <c r="K31"/>
    </row>
    <row r="32" spans="1:11" s="397" customFormat="1" ht="25.5">
      <c r="A32" s="332" t="s">
        <v>107</v>
      </c>
      <c r="B32" s="34" t="s">
        <v>273</v>
      </c>
      <c r="C32" s="34" t="s">
        <v>108</v>
      </c>
      <c r="D32" s="299">
        <v>54516547887</v>
      </c>
      <c r="E32" s="299">
        <v>54471476314</v>
      </c>
      <c r="F32" s="330">
        <v>11.941832432047397</v>
      </c>
      <c r="G32"/>
      <c r="H32"/>
      <c r="I32"/>
      <c r="J32"/>
      <c r="K32"/>
    </row>
    <row r="33" spans="1:11" s="313" customFormat="1" ht="25.5">
      <c r="A33" s="334" t="s">
        <v>56</v>
      </c>
      <c r="B33" s="34" t="s">
        <v>274</v>
      </c>
      <c r="C33" s="33" t="s">
        <v>109</v>
      </c>
      <c r="D33" s="299"/>
      <c r="E33" s="299"/>
      <c r="F33" s="330"/>
      <c r="G33"/>
      <c r="H33"/>
      <c r="I33"/>
      <c r="J33"/>
      <c r="K33"/>
    </row>
    <row r="34" spans="1:11" s="313" customFormat="1" ht="38.25">
      <c r="A34" s="334" t="s">
        <v>110</v>
      </c>
      <c r="B34" s="34" t="s">
        <v>516</v>
      </c>
      <c r="C34" s="33"/>
      <c r="D34" s="299"/>
      <c r="E34" s="299"/>
      <c r="F34" s="330"/>
      <c r="G34"/>
      <c r="H34"/>
      <c r="I34"/>
      <c r="J34"/>
      <c r="K34"/>
    </row>
    <row r="35" spans="1:11" s="313" customFormat="1" ht="38.25" customHeight="1">
      <c r="A35" s="334" t="s">
        <v>112</v>
      </c>
      <c r="B35" s="33" t="s">
        <v>654</v>
      </c>
      <c r="C35" s="33" t="s">
        <v>111</v>
      </c>
      <c r="D35" s="299"/>
      <c r="E35" s="299"/>
      <c r="F35" s="330"/>
      <c r="G35"/>
      <c r="H35"/>
      <c r="I35"/>
      <c r="J35"/>
      <c r="K35"/>
    </row>
    <row r="36" spans="1:11" s="313" customFormat="1" ht="25.5">
      <c r="A36" s="334"/>
      <c r="B36" s="33" t="s">
        <v>655</v>
      </c>
      <c r="C36" s="33" t="s">
        <v>257</v>
      </c>
      <c r="D36" s="299"/>
      <c r="E36" s="299"/>
      <c r="F36" s="330"/>
      <c r="G36"/>
      <c r="H36"/>
      <c r="I36"/>
      <c r="J36"/>
      <c r="K36"/>
    </row>
    <row r="37" spans="1:11" s="313" customFormat="1" ht="25.5">
      <c r="A37" s="334"/>
      <c r="B37" s="33" t="s">
        <v>656</v>
      </c>
      <c r="C37" s="33" t="s">
        <v>275</v>
      </c>
      <c r="D37" s="299"/>
      <c r="E37" s="299"/>
      <c r="F37" s="330"/>
      <c r="G37"/>
      <c r="H37"/>
      <c r="I37"/>
      <c r="J37"/>
      <c r="K37"/>
    </row>
    <row r="38" spans="1:11" s="313" customFormat="1" ht="25.5">
      <c r="A38" s="334" t="s">
        <v>114</v>
      </c>
      <c r="B38" s="33" t="s">
        <v>657</v>
      </c>
      <c r="C38" s="33" t="s">
        <v>113</v>
      </c>
      <c r="D38" s="299">
        <v>229462303</v>
      </c>
      <c r="E38" s="299">
        <v>198695400</v>
      </c>
      <c r="F38" s="330">
        <v>0.92192909859433736</v>
      </c>
      <c r="G38"/>
      <c r="H38"/>
      <c r="I38"/>
      <c r="J38"/>
      <c r="K38"/>
    </row>
    <row r="39" spans="1:11" s="313" customFormat="1" ht="25.5">
      <c r="A39" s="334"/>
      <c r="B39" s="33" t="s">
        <v>658</v>
      </c>
      <c r="C39" s="33" t="s">
        <v>258</v>
      </c>
      <c r="D39" s="299"/>
      <c r="E39" s="299"/>
      <c r="F39" s="330"/>
      <c r="G39"/>
      <c r="H39"/>
      <c r="I39"/>
      <c r="J39"/>
      <c r="K39"/>
    </row>
    <row r="40" spans="1:11" s="313" customFormat="1" ht="25.5">
      <c r="A40" s="334"/>
      <c r="B40" s="33" t="s">
        <v>659</v>
      </c>
      <c r="C40" s="33" t="s">
        <v>259</v>
      </c>
      <c r="D40" s="299">
        <v>2550000</v>
      </c>
      <c r="E40" s="299">
        <v>1550000</v>
      </c>
      <c r="F40" s="330" t="e">
        <v>#DIV/0!</v>
      </c>
      <c r="G40"/>
      <c r="H40"/>
      <c r="I40"/>
      <c r="J40"/>
      <c r="K40"/>
    </row>
    <row r="41" spans="1:11" s="313" customFormat="1" ht="25.5">
      <c r="A41" s="334"/>
      <c r="B41" s="33" t="s">
        <v>321</v>
      </c>
      <c r="C41" s="33" t="s">
        <v>194</v>
      </c>
      <c r="D41" s="299"/>
      <c r="E41" s="299"/>
      <c r="F41" s="330"/>
      <c r="G41"/>
      <c r="H41"/>
      <c r="I41"/>
      <c r="J41"/>
      <c r="K41"/>
    </row>
    <row r="42" spans="1:11" s="313" customFormat="1" ht="25.5">
      <c r="A42" s="334"/>
      <c r="B42" s="33" t="s">
        <v>660</v>
      </c>
      <c r="C42" s="33" t="s">
        <v>198</v>
      </c>
      <c r="D42" s="299">
        <v>121000000</v>
      </c>
      <c r="E42" s="299">
        <v>110000000</v>
      </c>
      <c r="F42" s="330">
        <v>1</v>
      </c>
      <c r="G42"/>
      <c r="H42"/>
      <c r="I42"/>
      <c r="J42"/>
      <c r="K42"/>
    </row>
    <row r="43" spans="1:11" s="313" customFormat="1" ht="25.5">
      <c r="A43" s="334"/>
      <c r="B43" s="33" t="s">
        <v>324</v>
      </c>
      <c r="C43" s="33" t="s">
        <v>195</v>
      </c>
      <c r="D43" s="299">
        <v>52882</v>
      </c>
      <c r="E43" s="299">
        <v>71524</v>
      </c>
      <c r="F43" s="330">
        <v>8.7060640678204397E-3</v>
      </c>
      <c r="G43"/>
      <c r="H43"/>
      <c r="I43"/>
      <c r="J43"/>
      <c r="K43"/>
    </row>
    <row r="44" spans="1:11" s="313" customFormat="1" ht="25.5">
      <c r="A44" s="334"/>
      <c r="B44" s="33" t="s">
        <v>322</v>
      </c>
      <c r="C44" s="33" t="s">
        <v>201</v>
      </c>
      <c r="D44" s="299">
        <v>44589954</v>
      </c>
      <c r="E44" s="299">
        <v>46077046</v>
      </c>
      <c r="F44" s="330">
        <v>22.769342088398652</v>
      </c>
      <c r="G44"/>
      <c r="H44"/>
      <c r="I44"/>
      <c r="J44"/>
      <c r="K44"/>
    </row>
    <row r="45" spans="1:11" s="313" customFormat="1" ht="26.25" customHeight="1">
      <c r="A45" s="334"/>
      <c r="B45" s="33" t="s">
        <v>323</v>
      </c>
      <c r="C45" s="33" t="s">
        <v>197</v>
      </c>
      <c r="D45" s="299">
        <v>8232627</v>
      </c>
      <c r="E45" s="299">
        <v>5510003</v>
      </c>
      <c r="F45" s="330">
        <v>1.4335877328227233</v>
      </c>
      <c r="G45"/>
      <c r="H45"/>
      <c r="I45"/>
      <c r="J45"/>
      <c r="K45"/>
    </row>
    <row r="46" spans="1:11" s="313" customFormat="1" ht="26.25" customHeight="1">
      <c r="A46" s="334"/>
      <c r="B46" s="33" t="s">
        <v>661</v>
      </c>
      <c r="C46" s="33" t="s">
        <v>196</v>
      </c>
      <c r="D46" s="299">
        <v>2973570</v>
      </c>
      <c r="E46" s="299">
        <v>1992591</v>
      </c>
      <c r="F46" s="330">
        <v>1.4425114389167666</v>
      </c>
      <c r="G46"/>
      <c r="H46"/>
      <c r="I46"/>
      <c r="J46"/>
      <c r="K46"/>
    </row>
    <row r="47" spans="1:11" s="313" customFormat="1" ht="25.5">
      <c r="A47" s="334"/>
      <c r="B47" s="33" t="s">
        <v>662</v>
      </c>
      <c r="C47" s="33" t="s">
        <v>200</v>
      </c>
      <c r="D47" s="299">
        <v>4460356</v>
      </c>
      <c r="E47" s="299">
        <v>2988891</v>
      </c>
      <c r="F47" s="330">
        <v>1.4425122288430907</v>
      </c>
      <c r="G47"/>
      <c r="H47"/>
      <c r="I47"/>
      <c r="J47"/>
      <c r="K47"/>
    </row>
    <row r="48" spans="1:11" s="313" customFormat="1" ht="25.5">
      <c r="A48" s="334"/>
      <c r="B48" s="33" t="s">
        <v>663</v>
      </c>
      <c r="C48" s="33" t="s">
        <v>244</v>
      </c>
      <c r="D48" s="299">
        <v>22000000</v>
      </c>
      <c r="E48" s="299">
        <v>11000000</v>
      </c>
      <c r="F48" s="330">
        <v>2</v>
      </c>
      <c r="G48"/>
      <c r="H48"/>
      <c r="I48"/>
      <c r="J48"/>
      <c r="K48"/>
    </row>
    <row r="49" spans="1:11" s="313" customFormat="1" ht="25.5">
      <c r="A49" s="334"/>
      <c r="B49" s="33" t="s">
        <v>327</v>
      </c>
      <c r="C49" s="33" t="s">
        <v>203</v>
      </c>
      <c r="D49" s="299">
        <v>16892726</v>
      </c>
      <c r="E49" s="299">
        <v>13605056</v>
      </c>
      <c r="F49" s="330">
        <v>0.51031210896356782</v>
      </c>
      <c r="G49"/>
      <c r="H49"/>
      <c r="I49"/>
      <c r="J49"/>
      <c r="K49"/>
    </row>
    <row r="50" spans="1:11" s="313" customFormat="1" ht="25.5">
      <c r="A50" s="334"/>
      <c r="B50" s="33" t="s">
        <v>664</v>
      </c>
      <c r="C50" s="33" t="s">
        <v>199</v>
      </c>
      <c r="D50" s="299">
        <v>6671235</v>
      </c>
      <c r="E50" s="299">
        <v>5849316</v>
      </c>
      <c r="F50" s="330">
        <v>1.334247</v>
      </c>
      <c r="G50"/>
      <c r="H50"/>
      <c r="I50"/>
      <c r="J50"/>
      <c r="K50"/>
    </row>
    <row r="51" spans="1:11" s="313" customFormat="1" ht="63.75">
      <c r="A51" s="334"/>
      <c r="B51" s="33" t="s">
        <v>326</v>
      </c>
      <c r="C51" s="33" t="s">
        <v>202</v>
      </c>
      <c r="D51" s="299">
        <v>38953</v>
      </c>
      <c r="E51" s="299">
        <v>50973</v>
      </c>
      <c r="F51" s="330">
        <v>6.5071006796297735E-4</v>
      </c>
      <c r="G51"/>
      <c r="H51"/>
      <c r="I51"/>
      <c r="J51"/>
      <c r="K51"/>
    </row>
    <row r="52" spans="1:11" s="313" customFormat="1" ht="25.5">
      <c r="A52" s="334"/>
      <c r="B52" s="33" t="s">
        <v>359</v>
      </c>
      <c r="C52" s="33" t="s">
        <v>357</v>
      </c>
      <c r="D52" s="299"/>
      <c r="E52" s="299"/>
      <c r="F52" s="330"/>
      <c r="G52"/>
      <c r="H52"/>
      <c r="I52"/>
      <c r="J52"/>
      <c r="K52"/>
    </row>
    <row r="53" spans="1:11" s="313" customFormat="1" ht="25.5">
      <c r="A53" s="334"/>
      <c r="B53" s="33" t="s">
        <v>356</v>
      </c>
      <c r="C53" s="33" t="s">
        <v>360</v>
      </c>
      <c r="D53" s="299"/>
      <c r="E53" s="299"/>
      <c r="F53" s="330"/>
      <c r="G53"/>
      <c r="H53"/>
      <c r="I53"/>
      <c r="J53"/>
      <c r="K53"/>
    </row>
    <row r="54" spans="1:11" s="313" customFormat="1" ht="25.5">
      <c r="A54" s="332" t="s">
        <v>114</v>
      </c>
      <c r="B54" s="34" t="s">
        <v>665</v>
      </c>
      <c r="C54" s="34" t="s">
        <v>115</v>
      </c>
      <c r="D54" s="299">
        <v>229462303</v>
      </c>
      <c r="E54" s="299">
        <v>198695400</v>
      </c>
      <c r="F54" s="330">
        <v>0.92192909859433736</v>
      </c>
      <c r="G54"/>
      <c r="H54"/>
      <c r="I54"/>
      <c r="J54"/>
      <c r="K54"/>
    </row>
    <row r="55" spans="1:11" s="313" customFormat="1" ht="25.5">
      <c r="A55" s="334"/>
      <c r="B55" s="34" t="s">
        <v>666</v>
      </c>
      <c r="C55" s="33" t="s">
        <v>116</v>
      </c>
      <c r="D55" s="299">
        <v>54287085584</v>
      </c>
      <c r="E55" s="299">
        <v>54272780914</v>
      </c>
      <c r="F55" s="330">
        <v>12.577283221956117</v>
      </c>
      <c r="G55"/>
      <c r="H55"/>
      <c r="I55"/>
      <c r="J55"/>
      <c r="K55"/>
    </row>
    <row r="56" spans="1:11" s="313" customFormat="1" ht="25.5">
      <c r="A56" s="334"/>
      <c r="B56" s="33" t="s">
        <v>667</v>
      </c>
      <c r="C56" s="33" t="s">
        <v>117</v>
      </c>
      <c r="D56" s="300">
        <v>4337748.0199999996</v>
      </c>
      <c r="E56" s="300">
        <v>4367852.55</v>
      </c>
      <c r="F56" s="330">
        <v>11.996124899359302</v>
      </c>
      <c r="G56"/>
      <c r="H56"/>
      <c r="I56"/>
      <c r="J56"/>
      <c r="K56"/>
    </row>
    <row r="57" spans="1:11" s="313" customFormat="1" ht="25.5">
      <c r="A57" s="334"/>
      <c r="B57" s="33" t="s">
        <v>668</v>
      </c>
      <c r="C57" s="33" t="s">
        <v>118</v>
      </c>
      <c r="D57" s="300">
        <v>12515.03</v>
      </c>
      <c r="E57" s="300">
        <v>12425.5</v>
      </c>
      <c r="F57" s="330">
        <v>1.0484453473516662</v>
      </c>
      <c r="G57"/>
      <c r="H57"/>
      <c r="I57"/>
      <c r="J57"/>
      <c r="K57"/>
    </row>
    <row r="58" spans="1:11">
      <c r="A58" s="36"/>
      <c r="B58" s="459"/>
      <c r="C58" s="37"/>
      <c r="D58" s="460"/>
      <c r="E58" s="460"/>
      <c r="F58" s="461"/>
    </row>
    <row r="59" spans="1:11" ht="11.25" customHeight="1">
      <c r="A59" s="421"/>
      <c r="B59" s="421"/>
      <c r="C59" s="421"/>
      <c r="D59" s="462"/>
      <c r="E59" s="462"/>
      <c r="F59" s="463"/>
    </row>
    <row r="60" spans="1:11">
      <c r="A60" s="464" t="s">
        <v>187</v>
      </c>
      <c r="B60" s="421"/>
      <c r="C60" s="465"/>
      <c r="D60" s="466" t="s">
        <v>188</v>
      </c>
      <c r="E60" s="462"/>
      <c r="F60" s="463"/>
    </row>
    <row r="61" spans="1:11">
      <c r="A61" s="467" t="s">
        <v>189</v>
      </c>
      <c r="B61" s="421"/>
      <c r="C61" s="465"/>
      <c r="D61" s="468" t="s">
        <v>190</v>
      </c>
      <c r="E61" s="462"/>
      <c r="F61" s="463"/>
    </row>
    <row r="62" spans="1:11">
      <c r="A62" s="421"/>
      <c r="B62" s="421"/>
      <c r="C62" s="465"/>
      <c r="D62" s="465"/>
      <c r="E62" s="462"/>
      <c r="F62" s="463"/>
    </row>
    <row r="63" spans="1:11">
      <c r="A63" s="421"/>
      <c r="B63" s="421"/>
      <c r="C63" s="465"/>
      <c r="D63" s="465"/>
      <c r="E63" s="462"/>
      <c r="F63" s="463"/>
    </row>
    <row r="64" spans="1:11">
      <c r="A64" s="421"/>
      <c r="B64" s="421"/>
      <c r="C64" s="465"/>
      <c r="D64" s="465"/>
      <c r="E64" s="462"/>
      <c r="F64" s="463"/>
    </row>
    <row r="65" spans="1:6">
      <c r="A65" s="421"/>
      <c r="B65" s="421"/>
      <c r="C65" s="465"/>
      <c r="D65" s="465"/>
      <c r="E65" s="462"/>
      <c r="F65" s="463"/>
    </row>
    <row r="66" spans="1:6">
      <c r="A66" s="421"/>
      <c r="B66" s="421"/>
      <c r="C66" s="465"/>
      <c r="D66" s="465"/>
      <c r="E66" s="462"/>
      <c r="F66" s="463"/>
    </row>
    <row r="67" spans="1:6">
      <c r="A67" s="421"/>
      <c r="B67" s="421"/>
      <c r="C67" s="465"/>
      <c r="D67" s="465"/>
      <c r="E67" s="462"/>
      <c r="F67" s="463"/>
    </row>
    <row r="68" spans="1:6">
      <c r="A68" s="421"/>
      <c r="B68" s="421"/>
      <c r="C68" s="465"/>
      <c r="D68" s="465"/>
      <c r="E68" s="462"/>
      <c r="F68" s="463"/>
    </row>
    <row r="69" spans="1:6">
      <c r="A69" s="421"/>
      <c r="B69" s="421"/>
      <c r="C69" s="465"/>
      <c r="D69" s="465"/>
      <c r="E69" s="462"/>
      <c r="F69" s="463"/>
    </row>
    <row r="70" spans="1:6">
      <c r="A70" s="419"/>
      <c r="B70" s="419"/>
      <c r="C70" s="465"/>
      <c r="D70" s="420"/>
      <c r="E70" s="469"/>
      <c r="F70" s="470"/>
    </row>
    <row r="71" spans="1:6">
      <c r="A71" s="413" t="s">
        <v>255</v>
      </c>
      <c r="B71" s="421"/>
      <c r="C71" s="465"/>
      <c r="D71" s="416" t="s">
        <v>325</v>
      </c>
      <c r="E71" s="462"/>
      <c r="F71" s="463"/>
    </row>
    <row r="72" spans="1:6">
      <c r="A72" s="413" t="s">
        <v>543</v>
      </c>
      <c r="B72" s="421"/>
      <c r="C72" s="465"/>
      <c r="D72" s="416"/>
      <c r="E72" s="462"/>
      <c r="F72" s="463"/>
    </row>
    <row r="73" spans="1:6">
      <c r="A73" s="421" t="s">
        <v>256</v>
      </c>
      <c r="B73" s="421"/>
      <c r="C73" s="465"/>
      <c r="D73" s="415"/>
      <c r="E73" s="462"/>
      <c r="F73" s="463"/>
    </row>
  </sheetData>
  <mergeCells count="12">
    <mergeCell ref="A10:B10"/>
    <mergeCell ref="C10:F10"/>
    <mergeCell ref="A3:F4"/>
    <mergeCell ref="A1:F1"/>
    <mergeCell ref="A2:F2"/>
    <mergeCell ref="A7:B7"/>
    <mergeCell ref="C7:F7"/>
    <mergeCell ref="A9:B9"/>
    <mergeCell ref="C9:F9"/>
    <mergeCell ref="A5:F5"/>
    <mergeCell ref="A8:B8"/>
    <mergeCell ref="C8:F8"/>
  </mergeCells>
  <pageMargins left="0.48" right="0.45" top="0.5" bottom="0.53" header="0.3" footer="0.3"/>
  <pageSetup scale="72" fitToHeight="0"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J67"/>
  <sheetViews>
    <sheetView view="pageBreakPreview" topLeftCell="A13" zoomScaleNormal="100" zoomScaleSheetLayoutView="100" workbookViewId="0">
      <selection activeCell="G22" sqref="G22"/>
    </sheetView>
  </sheetViews>
  <sheetFormatPr defaultColWidth="9.140625" defaultRowHeight="12.75"/>
  <cols>
    <col min="1" max="1" width="7.140625" style="288" customWidth="1"/>
    <col min="2" max="2" width="48.5703125" style="288" customWidth="1"/>
    <col min="3" max="3" width="9.140625" style="288"/>
    <col min="4" max="4" width="21.85546875" style="457" customWidth="1"/>
    <col min="5" max="5" width="21.140625" style="457" customWidth="1"/>
    <col min="6" max="6" width="19.5703125" style="457" customWidth="1"/>
    <col min="7" max="7" width="18" customWidth="1"/>
    <col min="8" max="8" width="17.28515625" bestFit="1" customWidth="1"/>
    <col min="9" max="9" width="9.140625" style="288"/>
    <col min="10" max="10" width="9.28515625" bestFit="1" customWidth="1"/>
    <col min="11" max="16384" width="9.140625" style="288"/>
  </cols>
  <sheetData>
    <row r="1" spans="1:10" ht="23.25" customHeight="1">
      <c r="A1" s="503" t="s">
        <v>511</v>
      </c>
      <c r="B1" s="503"/>
      <c r="C1" s="503"/>
      <c r="D1" s="503"/>
      <c r="E1" s="503"/>
      <c r="F1" s="503"/>
    </row>
    <row r="2" spans="1:10" ht="33" customHeight="1">
      <c r="A2" s="504" t="s">
        <v>525</v>
      </c>
      <c r="B2" s="504"/>
      <c r="C2" s="504"/>
      <c r="D2" s="504"/>
      <c r="E2" s="504"/>
      <c r="F2" s="504"/>
    </row>
    <row r="3" spans="1:10" ht="15" customHeight="1">
      <c r="A3" s="491" t="s">
        <v>307</v>
      </c>
      <c r="B3" s="491"/>
      <c r="C3" s="491"/>
      <c r="D3" s="491"/>
      <c r="E3" s="491"/>
      <c r="F3" s="491"/>
    </row>
    <row r="4" spans="1:10">
      <c r="A4" s="491"/>
      <c r="B4" s="491"/>
      <c r="C4" s="491"/>
      <c r="D4" s="491"/>
      <c r="E4" s="491"/>
      <c r="F4" s="491"/>
    </row>
    <row r="5" spans="1:10">
      <c r="A5" s="505" t="str">
        <f>Sheet1!C28</f>
        <v>Tháng 11 năm 2022/Nov 2022</v>
      </c>
      <c r="B5" s="505"/>
      <c r="C5" s="505"/>
      <c r="D5" s="505"/>
      <c r="E5" s="505"/>
      <c r="F5" s="505"/>
    </row>
    <row r="6" spans="1:10">
      <c r="A6" s="307"/>
      <c r="B6" s="307"/>
      <c r="C6" s="307"/>
      <c r="D6" s="307"/>
      <c r="E6" s="307"/>
      <c r="F6" s="313"/>
    </row>
    <row r="7" spans="1:10" ht="30" customHeight="1">
      <c r="A7" s="488" t="s">
        <v>261</v>
      </c>
      <c r="B7" s="488"/>
      <c r="C7" s="488" t="s">
        <v>313</v>
      </c>
      <c r="D7" s="488"/>
      <c r="E7" s="488"/>
      <c r="F7" s="488"/>
    </row>
    <row r="8" spans="1:10" ht="30" customHeight="1">
      <c r="A8" s="473" t="s">
        <v>260</v>
      </c>
      <c r="B8" s="473"/>
      <c r="C8" s="473" t="s">
        <v>262</v>
      </c>
      <c r="D8" s="473"/>
      <c r="E8" s="473"/>
      <c r="F8" s="473"/>
    </row>
    <row r="9" spans="1:10" ht="30" customHeight="1">
      <c r="A9" s="488" t="s">
        <v>263</v>
      </c>
      <c r="B9" s="488"/>
      <c r="C9" s="488" t="s">
        <v>314</v>
      </c>
      <c r="D9" s="488"/>
      <c r="E9" s="488"/>
      <c r="F9" s="488"/>
    </row>
    <row r="10" spans="1:10" ht="30" customHeight="1">
      <c r="A10" s="473" t="s">
        <v>264</v>
      </c>
      <c r="B10" s="473"/>
      <c r="C10" s="473" t="str">
        <f>Sheet1!G28</f>
        <v>Ngày 05 tháng 12 năm 2022
05 Dec 2022</v>
      </c>
      <c r="D10" s="473"/>
      <c r="E10" s="473"/>
      <c r="F10" s="473"/>
    </row>
    <row r="11" spans="1:10" ht="24" customHeight="1">
      <c r="A11" s="301"/>
      <c r="B11" s="301"/>
      <c r="C11" s="301"/>
      <c r="D11" s="301"/>
      <c r="E11" s="301"/>
      <c r="F11" s="301"/>
    </row>
    <row r="12" spans="1:10" ht="21" customHeight="1">
      <c r="A12" s="325" t="s">
        <v>309</v>
      </c>
    </row>
    <row r="13" spans="1:10" ht="43.5" customHeight="1">
      <c r="A13" s="326" t="s">
        <v>210</v>
      </c>
      <c r="B13" s="326" t="s">
        <v>184</v>
      </c>
      <c r="C13" s="326" t="s">
        <v>212</v>
      </c>
      <c r="D13" s="327" t="s">
        <v>345</v>
      </c>
      <c r="E13" s="327" t="s">
        <v>346</v>
      </c>
      <c r="F13" s="327" t="s">
        <v>245</v>
      </c>
    </row>
    <row r="14" spans="1:10" s="325" customFormat="1" ht="25.5">
      <c r="A14" s="332" t="s">
        <v>46</v>
      </c>
      <c r="B14" s="34" t="s">
        <v>669</v>
      </c>
      <c r="C14" s="34" t="s">
        <v>119</v>
      </c>
      <c r="D14" s="338">
        <v>379266428</v>
      </c>
      <c r="E14" s="338">
        <v>392192979</v>
      </c>
      <c r="F14" s="339">
        <v>2829411123</v>
      </c>
      <c r="G14"/>
      <c r="H14"/>
      <c r="I14" s="333"/>
      <c r="J14"/>
    </row>
    <row r="15" spans="1:10" s="325" customFormat="1" ht="25.5">
      <c r="A15" s="334">
        <v>1</v>
      </c>
      <c r="B15" s="33" t="s">
        <v>517</v>
      </c>
      <c r="C15" s="34"/>
      <c r="D15" s="338"/>
      <c r="E15" s="338"/>
      <c r="F15" s="339"/>
      <c r="G15"/>
      <c r="H15"/>
      <c r="J15"/>
    </row>
    <row r="16" spans="1:10" ht="25.5">
      <c r="A16" s="334">
        <v>2</v>
      </c>
      <c r="B16" s="33" t="s">
        <v>670</v>
      </c>
      <c r="C16" s="33" t="s">
        <v>120</v>
      </c>
      <c r="D16" s="338">
        <v>194930959</v>
      </c>
      <c r="E16" s="338">
        <v>224850577</v>
      </c>
      <c r="F16" s="339">
        <v>1277328543</v>
      </c>
      <c r="I16" s="335"/>
    </row>
    <row r="17" spans="1:10" ht="25.5">
      <c r="A17" s="334">
        <v>3</v>
      </c>
      <c r="B17" s="33" t="s">
        <v>671</v>
      </c>
      <c r="C17" s="33" t="s">
        <v>121</v>
      </c>
      <c r="D17" s="338">
        <v>184335469</v>
      </c>
      <c r="E17" s="338">
        <v>167342402</v>
      </c>
      <c r="F17" s="339">
        <v>1552082580</v>
      </c>
      <c r="I17" s="335"/>
    </row>
    <row r="18" spans="1:10" ht="25.5">
      <c r="A18" s="334">
        <v>4</v>
      </c>
      <c r="B18" s="33" t="s">
        <v>672</v>
      </c>
      <c r="C18" s="33" t="s">
        <v>122</v>
      </c>
      <c r="D18" s="338"/>
      <c r="E18" s="338"/>
      <c r="F18" s="339"/>
    </row>
    <row r="19" spans="1:10" s="325" customFormat="1" ht="25.5">
      <c r="A19" s="332" t="s">
        <v>56</v>
      </c>
      <c r="B19" s="34" t="s">
        <v>673</v>
      </c>
      <c r="C19" s="34" t="s">
        <v>123</v>
      </c>
      <c r="D19" s="338">
        <v>77999321</v>
      </c>
      <c r="E19" s="338">
        <v>79314353</v>
      </c>
      <c r="F19" s="339">
        <v>704219851</v>
      </c>
      <c r="G19"/>
      <c r="H19"/>
      <c r="I19" s="333"/>
      <c r="J19"/>
    </row>
    <row r="20" spans="1:10" ht="25.5">
      <c r="A20" s="334">
        <v>1</v>
      </c>
      <c r="B20" s="33" t="s">
        <v>674</v>
      </c>
      <c r="C20" s="33" t="s">
        <v>124</v>
      </c>
      <c r="D20" s="338">
        <v>44589954</v>
      </c>
      <c r="E20" s="338">
        <v>46077046</v>
      </c>
      <c r="F20" s="339">
        <v>353446778</v>
      </c>
      <c r="I20" s="335"/>
    </row>
    <row r="21" spans="1:10" ht="25.5">
      <c r="A21" s="334">
        <v>2</v>
      </c>
      <c r="B21" s="33" t="s">
        <v>675</v>
      </c>
      <c r="C21" s="33" t="s">
        <v>125</v>
      </c>
      <c r="D21" s="338">
        <v>3703603</v>
      </c>
      <c r="E21" s="338">
        <v>3820189</v>
      </c>
      <c r="F21" s="339">
        <v>29588517</v>
      </c>
      <c r="I21" s="335"/>
    </row>
    <row r="22" spans="1:10" ht="25.5">
      <c r="A22" s="334"/>
      <c r="B22" s="336" t="s">
        <v>276</v>
      </c>
      <c r="C22" s="33" t="s">
        <v>206</v>
      </c>
      <c r="D22" s="338">
        <v>2675398</v>
      </c>
      <c r="E22" s="338">
        <v>2764623</v>
      </c>
      <c r="F22" s="339">
        <v>21471604</v>
      </c>
      <c r="I22" s="335"/>
    </row>
    <row r="23" spans="1:10" ht="25.5">
      <c r="A23" s="334"/>
      <c r="B23" s="336" t="s">
        <v>277</v>
      </c>
      <c r="C23" s="33" t="s">
        <v>207</v>
      </c>
      <c r="D23" s="338">
        <v>47226</v>
      </c>
      <c r="E23" s="338">
        <v>41872</v>
      </c>
      <c r="F23" s="339">
        <v>243995</v>
      </c>
      <c r="I23" s="335"/>
    </row>
    <row r="24" spans="1:10" ht="25.5">
      <c r="A24" s="334"/>
      <c r="B24" s="336" t="s">
        <v>278</v>
      </c>
      <c r="C24" s="33" t="s">
        <v>246</v>
      </c>
      <c r="D24" s="338">
        <v>980979</v>
      </c>
      <c r="E24" s="338">
        <v>1013694</v>
      </c>
      <c r="F24" s="339">
        <v>7872918</v>
      </c>
      <c r="I24" s="335"/>
    </row>
    <row r="25" spans="1:10" ht="65.25" customHeight="1">
      <c r="A25" s="334">
        <v>3</v>
      </c>
      <c r="B25" s="337" t="s">
        <v>518</v>
      </c>
      <c r="C25" s="33" t="s">
        <v>126</v>
      </c>
      <c r="D25" s="338">
        <v>12471465</v>
      </c>
      <c r="E25" s="338">
        <v>12520543</v>
      </c>
      <c r="F25" s="339">
        <v>135009378</v>
      </c>
      <c r="I25" s="335"/>
    </row>
    <row r="26" spans="1:10" ht="25.5">
      <c r="A26" s="334"/>
      <c r="B26" s="33" t="s">
        <v>676</v>
      </c>
      <c r="C26" s="33" t="s">
        <v>205</v>
      </c>
      <c r="D26" s="338">
        <v>1471465</v>
      </c>
      <c r="E26" s="338">
        <v>1520543</v>
      </c>
      <c r="F26" s="339">
        <v>11809378</v>
      </c>
      <c r="I26" s="335"/>
    </row>
    <row r="27" spans="1:10" ht="51">
      <c r="A27" s="334"/>
      <c r="B27" s="33" t="s">
        <v>677</v>
      </c>
      <c r="C27" s="33" t="s">
        <v>208</v>
      </c>
      <c r="D27" s="338">
        <v>11000000</v>
      </c>
      <c r="E27" s="338">
        <v>11000000</v>
      </c>
      <c r="F27" s="339">
        <v>123200000</v>
      </c>
      <c r="I27" s="335"/>
    </row>
    <row r="28" spans="1:10" ht="25.5">
      <c r="A28" s="334">
        <v>4</v>
      </c>
      <c r="B28" s="33" t="s">
        <v>519</v>
      </c>
      <c r="C28" s="33"/>
      <c r="D28" s="338"/>
      <c r="E28" s="338"/>
      <c r="F28" s="339"/>
    </row>
    <row r="29" spans="1:10" ht="25.5">
      <c r="A29" s="334">
        <v>5</v>
      </c>
      <c r="B29" s="33" t="s">
        <v>520</v>
      </c>
      <c r="C29" s="33"/>
      <c r="D29" s="338"/>
      <c r="E29" s="338"/>
      <c r="F29" s="339"/>
    </row>
    <row r="30" spans="1:10" ht="25.5">
      <c r="A30" s="334">
        <v>6</v>
      </c>
      <c r="B30" s="33" t="s">
        <v>678</v>
      </c>
      <c r="C30" s="33" t="s">
        <v>127</v>
      </c>
      <c r="D30" s="338">
        <v>3287670</v>
      </c>
      <c r="E30" s="338">
        <v>3397259</v>
      </c>
      <c r="F30" s="339">
        <v>35875453</v>
      </c>
      <c r="I30" s="335"/>
    </row>
    <row r="31" spans="1:10" ht="63.75">
      <c r="A31" s="334">
        <v>7</v>
      </c>
      <c r="B31" s="33" t="s">
        <v>679</v>
      </c>
      <c r="C31" s="33" t="s">
        <v>128</v>
      </c>
      <c r="D31" s="338">
        <v>11000000</v>
      </c>
      <c r="E31" s="338">
        <v>11000000</v>
      </c>
      <c r="F31" s="339">
        <v>122100000</v>
      </c>
      <c r="I31" s="335"/>
    </row>
    <row r="32" spans="1:10" ht="138.75" customHeight="1">
      <c r="A32" s="334">
        <v>8</v>
      </c>
      <c r="B32" s="337" t="s">
        <v>680</v>
      </c>
      <c r="C32" s="33" t="s">
        <v>129</v>
      </c>
      <c r="D32" s="338"/>
      <c r="E32" s="338"/>
      <c r="F32" s="339"/>
    </row>
    <row r="33" spans="1:9" ht="51">
      <c r="A33" s="334">
        <v>7</v>
      </c>
      <c r="B33" s="33" t="s">
        <v>681</v>
      </c>
      <c r="C33" s="33" t="s">
        <v>130</v>
      </c>
      <c r="D33" s="338">
        <v>1024710</v>
      </c>
      <c r="E33" s="338"/>
      <c r="F33" s="339">
        <v>11292583</v>
      </c>
    </row>
    <row r="34" spans="1:9" ht="25.5">
      <c r="A34" s="334"/>
      <c r="B34" s="33" t="s">
        <v>328</v>
      </c>
      <c r="C34" s="33" t="s">
        <v>330</v>
      </c>
      <c r="D34" s="338">
        <v>614826</v>
      </c>
      <c r="E34" s="338"/>
      <c r="F34" s="339">
        <v>7382630</v>
      </c>
    </row>
    <row r="35" spans="1:9" ht="25.5">
      <c r="A35" s="334"/>
      <c r="B35" s="33" t="s">
        <v>329</v>
      </c>
      <c r="C35" s="33" t="s">
        <v>331</v>
      </c>
      <c r="D35" s="338">
        <v>409884</v>
      </c>
      <c r="E35" s="338"/>
      <c r="F35" s="339">
        <v>3909953</v>
      </c>
    </row>
    <row r="36" spans="1:9" ht="25.5">
      <c r="A36" s="334">
        <v>8</v>
      </c>
      <c r="B36" s="33" t="s">
        <v>682</v>
      </c>
      <c r="C36" s="33" t="s">
        <v>131</v>
      </c>
      <c r="D36" s="338">
        <v>1921919</v>
      </c>
      <c r="E36" s="338">
        <v>2499316</v>
      </c>
      <c r="F36" s="339">
        <v>16907142</v>
      </c>
      <c r="I36" s="335"/>
    </row>
    <row r="37" spans="1:9" ht="25.5">
      <c r="A37" s="334"/>
      <c r="B37" s="33" t="s">
        <v>332</v>
      </c>
      <c r="C37" s="33" t="s">
        <v>132</v>
      </c>
      <c r="D37" s="338">
        <v>1100000</v>
      </c>
      <c r="E37" s="338">
        <v>1650000</v>
      </c>
      <c r="F37" s="339">
        <v>10235907</v>
      </c>
      <c r="I37" s="335"/>
    </row>
    <row r="38" spans="1:9" ht="25.5">
      <c r="A38" s="334"/>
      <c r="B38" s="33" t="s">
        <v>683</v>
      </c>
      <c r="C38" s="33" t="s">
        <v>209</v>
      </c>
      <c r="D38" s="338">
        <v>821919</v>
      </c>
      <c r="E38" s="338">
        <v>849316</v>
      </c>
      <c r="F38" s="339">
        <v>6671235</v>
      </c>
    </row>
    <row r="39" spans="1:9" ht="25.5">
      <c r="A39" s="334"/>
      <c r="B39" s="33" t="s">
        <v>333</v>
      </c>
      <c r="C39" s="33" t="s">
        <v>204</v>
      </c>
      <c r="D39" s="338"/>
      <c r="E39" s="338"/>
      <c r="F39" s="339"/>
    </row>
    <row r="40" spans="1:9" ht="25.5">
      <c r="A40" s="334" t="s">
        <v>133</v>
      </c>
      <c r="B40" s="34" t="s">
        <v>684</v>
      </c>
      <c r="C40" s="33" t="s">
        <v>134</v>
      </c>
      <c r="D40" s="338">
        <v>301267107</v>
      </c>
      <c r="E40" s="338">
        <v>312878626</v>
      </c>
      <c r="F40" s="339">
        <v>2125191272</v>
      </c>
      <c r="I40" s="335"/>
    </row>
    <row r="41" spans="1:9" ht="25.5">
      <c r="A41" s="334" t="s">
        <v>135</v>
      </c>
      <c r="B41" s="34" t="s">
        <v>685</v>
      </c>
      <c r="C41" s="33" t="s">
        <v>136</v>
      </c>
      <c r="D41" s="338">
        <v>87944865</v>
      </c>
      <c r="E41" s="392">
        <v>-38373166</v>
      </c>
      <c r="F41" s="339">
        <v>10462586</v>
      </c>
      <c r="I41" s="335"/>
    </row>
    <row r="42" spans="1:9" ht="25.5">
      <c r="A42" s="334">
        <v>1</v>
      </c>
      <c r="B42" s="33" t="s">
        <v>686</v>
      </c>
      <c r="C42" s="33" t="s">
        <v>137</v>
      </c>
      <c r="D42" s="392">
        <v>-39785753</v>
      </c>
      <c r="E42" s="338">
        <v>15998340</v>
      </c>
      <c r="F42" s="339">
        <v>7485042</v>
      </c>
    </row>
    <row r="43" spans="1:9" ht="25.5">
      <c r="A43" s="334">
        <v>2</v>
      </c>
      <c r="B43" s="33" t="s">
        <v>687</v>
      </c>
      <c r="C43" s="33" t="s">
        <v>138</v>
      </c>
      <c r="D43" s="338">
        <v>127730618</v>
      </c>
      <c r="E43" s="392">
        <v>-54371506</v>
      </c>
      <c r="F43" s="339">
        <v>2977544</v>
      </c>
      <c r="I43" s="335"/>
    </row>
    <row r="44" spans="1:9" ht="51">
      <c r="A44" s="334" t="s">
        <v>139</v>
      </c>
      <c r="B44" s="34" t="s">
        <v>688</v>
      </c>
      <c r="C44" s="33" t="s">
        <v>140</v>
      </c>
      <c r="D44" s="338">
        <v>389211972</v>
      </c>
      <c r="E44" s="338">
        <v>274505460</v>
      </c>
      <c r="F44" s="339">
        <v>2135653858</v>
      </c>
      <c r="I44" s="335"/>
    </row>
    <row r="45" spans="1:9" ht="25.5">
      <c r="A45" s="334" t="s">
        <v>67</v>
      </c>
      <c r="B45" s="34" t="s">
        <v>689</v>
      </c>
      <c r="C45" s="33" t="s">
        <v>141</v>
      </c>
      <c r="D45" s="338">
        <v>54272780914</v>
      </c>
      <c r="E45" s="338">
        <v>54271304875</v>
      </c>
      <c r="F45" s="339">
        <v>4195318656</v>
      </c>
      <c r="I45" s="335"/>
    </row>
    <row r="46" spans="1:9" ht="38.25">
      <c r="A46" s="334" t="s">
        <v>142</v>
      </c>
      <c r="B46" s="34" t="s">
        <v>690</v>
      </c>
      <c r="C46" s="33" t="s">
        <v>143</v>
      </c>
      <c r="D46" s="338">
        <v>14304670</v>
      </c>
      <c r="E46" s="338">
        <v>1476039</v>
      </c>
      <c r="F46" s="339">
        <v>50091766928</v>
      </c>
      <c r="I46" s="335"/>
    </row>
    <row r="47" spans="1:9">
      <c r="A47" s="334"/>
      <c r="B47" s="33" t="s">
        <v>691</v>
      </c>
      <c r="C47" s="33" t="s">
        <v>144</v>
      </c>
      <c r="D47" s="338"/>
      <c r="E47" s="338"/>
      <c r="F47" s="339"/>
    </row>
    <row r="48" spans="1:9" ht="51">
      <c r="A48" s="334">
        <v>1</v>
      </c>
      <c r="B48" s="33" t="s">
        <v>692</v>
      </c>
      <c r="C48" s="33" t="s">
        <v>334</v>
      </c>
      <c r="D48" s="338">
        <v>389211972</v>
      </c>
      <c r="E48" s="338">
        <v>274505460</v>
      </c>
      <c r="F48" s="339">
        <v>2135653858</v>
      </c>
      <c r="I48" s="335"/>
    </row>
    <row r="49" spans="1:10" ht="51">
      <c r="A49" s="334">
        <v>2</v>
      </c>
      <c r="B49" s="33" t="s">
        <v>521</v>
      </c>
      <c r="C49" s="33" t="s">
        <v>335</v>
      </c>
      <c r="D49" s="338"/>
      <c r="E49" s="338"/>
      <c r="F49" s="339"/>
    </row>
    <row r="50" spans="1:10" ht="51">
      <c r="A50" s="334">
        <v>3</v>
      </c>
      <c r="B50" s="33" t="s">
        <v>693</v>
      </c>
      <c r="C50" s="33" t="s">
        <v>145</v>
      </c>
      <c r="D50" s="392">
        <v>-374907302</v>
      </c>
      <c r="E50" s="392">
        <v>-273029421</v>
      </c>
      <c r="F50" s="339">
        <v>47956113070</v>
      </c>
      <c r="I50" s="335"/>
    </row>
    <row r="51" spans="1:10" ht="25.5">
      <c r="A51" s="334" t="s">
        <v>146</v>
      </c>
      <c r="B51" s="34" t="s">
        <v>694</v>
      </c>
      <c r="C51" s="33" t="s">
        <v>147</v>
      </c>
      <c r="D51" s="338">
        <v>54287085584</v>
      </c>
      <c r="E51" s="338">
        <v>54272780914</v>
      </c>
      <c r="F51" s="339">
        <v>54287085584</v>
      </c>
      <c r="I51" s="335"/>
    </row>
    <row r="52" spans="1:10" ht="38.25">
      <c r="A52" s="334" t="s">
        <v>279</v>
      </c>
      <c r="B52" s="34" t="s">
        <v>695</v>
      </c>
      <c r="C52" s="33" t="s">
        <v>280</v>
      </c>
      <c r="D52" s="338"/>
      <c r="E52" s="338"/>
      <c r="F52" s="339"/>
    </row>
    <row r="53" spans="1:10" ht="38.25">
      <c r="A53" s="334"/>
      <c r="B53" s="33" t="s">
        <v>696</v>
      </c>
      <c r="C53" s="33" t="s">
        <v>281</v>
      </c>
      <c r="D53" s="338"/>
      <c r="E53" s="338"/>
      <c r="F53" s="339"/>
    </row>
    <row r="54" spans="1:10">
      <c r="A54" s="414"/>
      <c r="B54" s="414"/>
      <c r="C54" s="415"/>
      <c r="D54" s="415"/>
      <c r="E54" s="471"/>
      <c r="F54" s="429"/>
    </row>
    <row r="55" spans="1:10" s="313" customFormat="1">
      <c r="A55" s="413" t="s">
        <v>187</v>
      </c>
      <c r="B55" s="414"/>
      <c r="C55" s="415"/>
      <c r="D55" s="416" t="s">
        <v>188</v>
      </c>
      <c r="E55" s="416"/>
      <c r="F55" s="429"/>
      <c r="G55"/>
      <c r="H55"/>
      <c r="J55"/>
    </row>
    <row r="56" spans="1:10" s="313" customFormat="1">
      <c r="A56" s="417" t="s">
        <v>189</v>
      </c>
      <c r="B56" s="414"/>
      <c r="C56" s="415"/>
      <c r="D56" s="418" t="s">
        <v>190</v>
      </c>
      <c r="E56" s="418"/>
      <c r="F56" s="429"/>
      <c r="G56"/>
      <c r="H56"/>
      <c r="J56"/>
    </row>
    <row r="57" spans="1:10" s="313" customFormat="1">
      <c r="A57" s="414"/>
      <c r="B57" s="414"/>
      <c r="C57" s="415"/>
      <c r="D57" s="415"/>
      <c r="E57" s="415"/>
      <c r="F57" s="429"/>
      <c r="G57"/>
      <c r="H57"/>
      <c r="J57"/>
    </row>
    <row r="58" spans="1:10" s="313" customFormat="1">
      <c r="A58" s="414"/>
      <c r="B58" s="414"/>
      <c r="C58" s="415"/>
      <c r="D58" s="415"/>
      <c r="E58" s="415"/>
      <c r="F58" s="429"/>
      <c r="G58"/>
      <c r="H58"/>
      <c r="J58"/>
    </row>
    <row r="59" spans="1:10" s="313" customFormat="1">
      <c r="A59" s="414"/>
      <c r="B59" s="414"/>
      <c r="C59" s="415"/>
      <c r="D59" s="415"/>
      <c r="E59" s="415"/>
      <c r="F59" s="429"/>
      <c r="G59"/>
      <c r="H59"/>
      <c r="J59"/>
    </row>
    <row r="60" spans="1:10" s="313" customFormat="1">
      <c r="A60" s="414"/>
      <c r="B60" s="414"/>
      <c r="C60" s="415"/>
      <c r="D60" s="415"/>
      <c r="E60" s="415"/>
      <c r="F60" s="429"/>
      <c r="G60"/>
      <c r="H60"/>
      <c r="J60"/>
    </row>
    <row r="61" spans="1:10" s="313" customFormat="1">
      <c r="A61" s="414"/>
      <c r="B61" s="414"/>
      <c r="C61" s="415"/>
      <c r="D61" s="415"/>
      <c r="E61" s="415"/>
      <c r="F61" s="429"/>
      <c r="G61"/>
      <c r="H61"/>
      <c r="J61"/>
    </row>
    <row r="62" spans="1:10" s="313" customFormat="1">
      <c r="A62" s="414"/>
      <c r="B62" s="414"/>
      <c r="C62" s="415"/>
      <c r="D62" s="415"/>
      <c r="E62" s="415"/>
      <c r="F62" s="429"/>
      <c r="G62"/>
      <c r="H62"/>
      <c r="J62"/>
    </row>
    <row r="63" spans="1:10" s="313" customFormat="1">
      <c r="A63" s="419"/>
      <c r="B63" s="419"/>
      <c r="C63" s="415"/>
      <c r="D63" s="420"/>
      <c r="E63" s="420"/>
      <c r="F63" s="429"/>
      <c r="G63"/>
      <c r="H63"/>
      <c r="J63"/>
    </row>
    <row r="64" spans="1:10" s="313" customFormat="1">
      <c r="A64" s="413" t="s">
        <v>255</v>
      </c>
      <c r="B64" s="414"/>
      <c r="C64" s="415"/>
      <c r="D64" s="416" t="s">
        <v>336</v>
      </c>
      <c r="E64" s="416"/>
      <c r="F64" s="429"/>
      <c r="G64"/>
      <c r="H64"/>
      <c r="J64"/>
    </row>
    <row r="65" spans="1:10" s="313" customFormat="1">
      <c r="A65" s="413" t="s">
        <v>543</v>
      </c>
      <c r="B65" s="414"/>
      <c r="C65" s="415"/>
      <c r="D65" s="416"/>
      <c r="E65" s="416"/>
      <c r="F65" s="429"/>
      <c r="G65"/>
      <c r="H65"/>
      <c r="J65"/>
    </row>
    <row r="66" spans="1:10" s="313" customFormat="1">
      <c r="A66" s="421" t="s">
        <v>256</v>
      </c>
      <c r="B66" s="414"/>
      <c r="C66" s="415"/>
      <c r="D66" s="415"/>
      <c r="E66" s="415"/>
      <c r="F66" s="429"/>
      <c r="G66"/>
      <c r="H66"/>
      <c r="J66"/>
    </row>
    <row r="67" spans="1:10">
      <c r="A67" s="414"/>
      <c r="B67" s="414"/>
      <c r="C67" s="415"/>
      <c r="D67" s="415"/>
      <c r="E67" s="471"/>
      <c r="F67" s="429"/>
    </row>
  </sheetData>
  <mergeCells count="12">
    <mergeCell ref="A8:B8"/>
    <mergeCell ref="C8:F8"/>
    <mergeCell ref="A10:B10"/>
    <mergeCell ref="C10:F10"/>
    <mergeCell ref="A9:B9"/>
    <mergeCell ref="C9:F9"/>
    <mergeCell ref="A1:F1"/>
    <mergeCell ref="A2:F2"/>
    <mergeCell ref="A7:B7"/>
    <mergeCell ref="C7:F7"/>
    <mergeCell ref="A3:F4"/>
    <mergeCell ref="A5:F5"/>
  </mergeCells>
  <pageMargins left="0.56000000000000005" right="0.5" top="0.38" bottom="0.31" header="0.23" footer="0.24"/>
  <pageSetup scale="73" fitToHeight="2" orientation="portrait" r:id="rId1"/>
  <rowBreaks count="1" manualBreakCount="1">
    <brk id="32" max="5"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Q136"/>
  <sheetViews>
    <sheetView view="pageBreakPreview" topLeftCell="A37" zoomScaleNormal="100" zoomScaleSheetLayoutView="100" workbookViewId="0">
      <selection activeCell="G45" activeCellId="1" sqref="G43 G45"/>
    </sheetView>
  </sheetViews>
  <sheetFormatPr defaultColWidth="9.140625" defaultRowHeight="12.75"/>
  <cols>
    <col min="1" max="1" width="7.42578125" style="422" customWidth="1"/>
    <col min="2" max="2" width="32.140625" style="288" customWidth="1"/>
    <col min="3" max="3" width="12.28515625" style="288" customWidth="1"/>
    <col min="4" max="4" width="14.85546875" style="288" customWidth="1"/>
    <col min="5" max="5" width="20" style="288" customWidth="1"/>
    <col min="6" max="6" width="24.42578125" style="288" customWidth="1"/>
    <col min="7" max="7" width="18.42578125" style="288" customWidth="1"/>
    <col min="8" max="8" width="2.5703125" style="288" customWidth="1"/>
    <col min="9" max="9" width="17.5703125" style="288" bestFit="1" customWidth="1"/>
    <col min="10" max="10" width="9.5703125" style="288" bestFit="1" customWidth="1"/>
    <col min="11" max="12" width="11.7109375" style="288" bestFit="1" customWidth="1"/>
    <col min="13" max="13" width="18.140625" style="288" bestFit="1" customWidth="1"/>
    <col min="14" max="14" width="9.28515625" style="288" bestFit="1" customWidth="1"/>
    <col min="15" max="16384" width="9.140625" style="288"/>
  </cols>
  <sheetData>
    <row r="1" spans="1:13" ht="25.5" customHeight="1">
      <c r="A1" s="503" t="s">
        <v>511</v>
      </c>
      <c r="B1" s="503"/>
      <c r="C1" s="503"/>
      <c r="D1" s="503"/>
      <c r="E1" s="503"/>
      <c r="F1" s="503"/>
      <c r="G1" s="503"/>
      <c r="H1" s="340"/>
    </row>
    <row r="2" spans="1:13" ht="29.25" customHeight="1">
      <c r="A2" s="504" t="s">
        <v>512</v>
      </c>
      <c r="B2" s="504"/>
      <c r="C2" s="504"/>
      <c r="D2" s="504"/>
      <c r="E2" s="504"/>
      <c r="F2" s="504"/>
      <c r="G2" s="504"/>
      <c r="H2" s="341"/>
    </row>
    <row r="3" spans="1:13">
      <c r="A3" s="491" t="s">
        <v>307</v>
      </c>
      <c r="B3" s="491"/>
      <c r="C3" s="491"/>
      <c r="D3" s="491"/>
      <c r="E3" s="491"/>
      <c r="F3" s="491"/>
      <c r="G3" s="491"/>
      <c r="H3" s="308"/>
    </row>
    <row r="4" spans="1:13">
      <c r="A4" s="491"/>
      <c r="B4" s="491"/>
      <c r="C4" s="491"/>
      <c r="D4" s="491"/>
      <c r="E4" s="491"/>
      <c r="F4" s="491"/>
      <c r="G4" s="491"/>
      <c r="H4" s="308"/>
    </row>
    <row r="5" spans="1:13">
      <c r="A5" s="505" t="str">
        <f>Sheet1!K28</f>
        <v>Tại ngày 30 tháng 11 năm 2022/As at 30 Nov 2022</v>
      </c>
      <c r="B5" s="505"/>
      <c r="C5" s="505"/>
      <c r="D5" s="505"/>
      <c r="E5" s="505"/>
      <c r="F5" s="505"/>
      <c r="G5" s="505"/>
      <c r="H5" s="307"/>
    </row>
    <row r="6" spans="1:13">
      <c r="A6" s="307"/>
      <c r="B6" s="307"/>
      <c r="C6" s="307"/>
      <c r="D6" s="307"/>
      <c r="E6" s="307"/>
      <c r="F6" s="313"/>
      <c r="G6" s="313"/>
      <c r="H6" s="313"/>
    </row>
    <row r="7" spans="1:13" ht="29.25" customHeight="1">
      <c r="A7" s="488" t="s">
        <v>261</v>
      </c>
      <c r="B7" s="488"/>
      <c r="C7" s="488" t="s">
        <v>313</v>
      </c>
      <c r="D7" s="488"/>
      <c r="E7" s="488"/>
      <c r="F7" s="488"/>
      <c r="G7" s="342"/>
      <c r="H7" s="394"/>
    </row>
    <row r="8" spans="1:13" ht="29.25" customHeight="1">
      <c r="A8" s="473" t="s">
        <v>260</v>
      </c>
      <c r="B8" s="473"/>
      <c r="C8" s="473" t="s">
        <v>262</v>
      </c>
      <c r="D8" s="473"/>
      <c r="E8" s="473"/>
      <c r="F8" s="473"/>
      <c r="G8" s="343"/>
      <c r="H8" s="394"/>
    </row>
    <row r="9" spans="1:13" ht="29.25" customHeight="1">
      <c r="A9" s="488" t="s">
        <v>263</v>
      </c>
      <c r="B9" s="488"/>
      <c r="C9" s="488" t="s">
        <v>314</v>
      </c>
      <c r="D9" s="488"/>
      <c r="E9" s="488"/>
      <c r="F9" s="488"/>
      <c r="G9" s="342"/>
      <c r="H9" s="344"/>
    </row>
    <row r="10" spans="1:13" ht="29.25" customHeight="1">
      <c r="A10" s="473" t="s">
        <v>264</v>
      </c>
      <c r="B10" s="473"/>
      <c r="C10" s="473" t="str">
        <f>Sheet1!G28</f>
        <v>Ngày 05 tháng 12 năm 2022
05 Dec 2022</v>
      </c>
      <c r="D10" s="473"/>
      <c r="E10" s="473"/>
      <c r="F10" s="473"/>
      <c r="G10" s="343"/>
      <c r="H10" s="345"/>
    </row>
    <row r="11" spans="1:13" ht="23.25" customHeight="1">
      <c r="A11" s="301"/>
      <c r="B11" s="301"/>
      <c r="C11" s="301"/>
      <c r="D11" s="301"/>
      <c r="E11" s="301"/>
      <c r="F11" s="301"/>
      <c r="G11" s="343"/>
      <c r="H11" s="345"/>
    </row>
    <row r="12" spans="1:13" ht="18.75" customHeight="1">
      <c r="A12" s="346" t="s">
        <v>310</v>
      </c>
      <c r="B12" s="347"/>
      <c r="C12" s="347"/>
      <c r="D12" s="347"/>
      <c r="E12" s="347"/>
      <c r="F12" s="347"/>
      <c r="G12" s="347"/>
      <c r="H12" s="347"/>
    </row>
    <row r="13" spans="1:13" ht="63" customHeight="1">
      <c r="A13" s="348" t="s">
        <v>215</v>
      </c>
      <c r="B13" s="348" t="s">
        <v>216</v>
      </c>
      <c r="C13" s="348" t="s">
        <v>212</v>
      </c>
      <c r="D13" s="348" t="s">
        <v>247</v>
      </c>
      <c r="E13" s="348" t="s">
        <v>217</v>
      </c>
      <c r="F13" s="348" t="s">
        <v>218</v>
      </c>
      <c r="G13" s="349" t="s">
        <v>219</v>
      </c>
      <c r="H13" s="350"/>
    </row>
    <row r="14" spans="1:13" ht="63" customHeight="1">
      <c r="A14" s="348" t="s">
        <v>46</v>
      </c>
      <c r="B14" s="351" t="s">
        <v>522</v>
      </c>
      <c r="C14" s="348"/>
      <c r="D14" s="348"/>
      <c r="E14" s="348"/>
      <c r="F14" s="348"/>
      <c r="G14" s="349"/>
      <c r="H14" s="350"/>
    </row>
    <row r="15" spans="1:13" s="397" customFormat="1" ht="25.5">
      <c r="A15" s="352" t="s">
        <v>46</v>
      </c>
      <c r="B15" s="352" t="s">
        <v>282</v>
      </c>
      <c r="C15" s="352">
        <v>2246</v>
      </c>
      <c r="D15" s="395"/>
      <c r="E15" s="395"/>
      <c r="F15" s="395"/>
      <c r="G15" s="396"/>
      <c r="I15" s="288"/>
      <c r="J15" s="288"/>
      <c r="K15" s="288"/>
      <c r="L15" s="288"/>
      <c r="M15" s="288"/>
    </row>
    <row r="16" spans="1:13" s="397" customFormat="1" ht="25.5">
      <c r="A16" s="352"/>
      <c r="B16" s="352" t="s">
        <v>283</v>
      </c>
      <c r="C16" s="352">
        <v>2247</v>
      </c>
      <c r="D16" s="395"/>
      <c r="E16" s="395"/>
      <c r="F16" s="395"/>
      <c r="G16" s="393"/>
      <c r="H16" s="398"/>
      <c r="I16" s="288"/>
      <c r="J16" s="288"/>
      <c r="K16" s="288"/>
      <c r="L16" s="288"/>
      <c r="M16" s="288"/>
    </row>
    <row r="17" spans="1:14" s="397" customFormat="1" ht="25.5">
      <c r="A17" s="352" t="s">
        <v>284</v>
      </c>
      <c r="B17" s="352" t="s">
        <v>285</v>
      </c>
      <c r="C17" s="352">
        <v>2248</v>
      </c>
      <c r="D17" s="395"/>
      <c r="E17" s="395"/>
      <c r="F17" s="395"/>
      <c r="G17" s="393"/>
      <c r="H17" s="398"/>
      <c r="I17" s="288"/>
      <c r="J17" s="288"/>
      <c r="K17" s="288"/>
      <c r="L17" s="288"/>
      <c r="M17" s="288"/>
    </row>
    <row r="18" spans="1:14" s="313" customFormat="1" ht="25.5">
      <c r="A18" s="353"/>
      <c r="B18" s="353" t="s">
        <v>283</v>
      </c>
      <c r="C18" s="353">
        <v>2249</v>
      </c>
      <c r="D18" s="399"/>
      <c r="E18" s="399"/>
      <c r="F18" s="399"/>
      <c r="G18" s="393"/>
      <c r="I18" s="288"/>
      <c r="J18" s="288"/>
      <c r="K18" s="288"/>
      <c r="L18" s="288"/>
      <c r="M18" s="288"/>
    </row>
    <row r="19" spans="1:14" s="397" customFormat="1" ht="25.5">
      <c r="A19" s="352"/>
      <c r="B19" s="352" t="s">
        <v>286</v>
      </c>
      <c r="C19" s="352">
        <v>2250</v>
      </c>
      <c r="D19" s="395"/>
      <c r="E19" s="395"/>
      <c r="F19" s="395"/>
      <c r="G19" s="393"/>
    </row>
    <row r="20" spans="1:14" s="397" customFormat="1" ht="25.5">
      <c r="A20" s="352" t="s">
        <v>133</v>
      </c>
      <c r="B20" s="352" t="s">
        <v>214</v>
      </c>
      <c r="C20" s="352">
        <v>2251</v>
      </c>
      <c r="D20" s="395"/>
      <c r="E20" s="395"/>
      <c r="F20" s="395"/>
      <c r="G20" s="393"/>
      <c r="I20" s="400"/>
      <c r="J20" s="400"/>
      <c r="K20" s="400"/>
      <c r="L20" s="401"/>
      <c r="M20" s="400"/>
      <c r="N20" s="402"/>
    </row>
    <row r="21" spans="1:14" s="313" customFormat="1">
      <c r="A21" s="353" t="s">
        <v>287</v>
      </c>
      <c r="B21" s="33" t="s">
        <v>544</v>
      </c>
      <c r="C21" s="33" t="s">
        <v>554</v>
      </c>
      <c r="D21" s="357">
        <v>87700</v>
      </c>
      <c r="E21" s="357">
        <v>101874.61277080959</v>
      </c>
      <c r="F21" s="357">
        <v>8934403540</v>
      </c>
      <c r="G21" s="393">
        <f>F21/$F$48</f>
        <v>0.16388424957719114</v>
      </c>
      <c r="I21" s="403"/>
      <c r="J21" s="403"/>
      <c r="K21" s="403"/>
      <c r="L21" s="404"/>
      <c r="M21" s="403"/>
      <c r="N21" s="405"/>
    </row>
    <row r="22" spans="1:14" s="313" customFormat="1">
      <c r="A22" s="353">
        <v>2</v>
      </c>
      <c r="B22" s="33" t="s">
        <v>555</v>
      </c>
      <c r="C22" s="33" t="s">
        <v>556</v>
      </c>
      <c r="D22" s="357">
        <v>100000</v>
      </c>
      <c r="E22" s="357">
        <v>100000.15068999999</v>
      </c>
      <c r="F22" s="357">
        <v>10000015069</v>
      </c>
      <c r="G22" s="393">
        <f t="shared" ref="G22:G23" si="0">F22/$F$48</f>
        <v>0.18343081975270487</v>
      </c>
      <c r="I22" s="403"/>
      <c r="J22" s="403"/>
      <c r="K22" s="403"/>
      <c r="L22" s="404"/>
      <c r="M22" s="403"/>
      <c r="N22" s="405"/>
    </row>
    <row r="23" spans="1:14" s="313" customFormat="1">
      <c r="A23" s="353">
        <v>3</v>
      </c>
      <c r="B23" s="33" t="s">
        <v>716</v>
      </c>
      <c r="C23" s="33" t="s">
        <v>557</v>
      </c>
      <c r="D23" s="357">
        <v>35</v>
      </c>
      <c r="E23" s="357">
        <v>99843835.628571421</v>
      </c>
      <c r="F23" s="357">
        <v>3494534247</v>
      </c>
      <c r="G23" s="393">
        <f t="shared" si="0"/>
        <v>6.4100431565170798E-2</v>
      </c>
      <c r="I23" s="403"/>
      <c r="J23" s="403"/>
      <c r="K23" s="403"/>
      <c r="L23" s="404"/>
      <c r="M23" s="403"/>
      <c r="N23" s="405"/>
    </row>
    <row r="24" spans="1:14" s="313" customFormat="1">
      <c r="A24" s="353"/>
      <c r="B24" s="33"/>
      <c r="C24" s="33"/>
      <c r="D24" s="358"/>
      <c r="E24" s="358"/>
      <c r="F24" s="358"/>
      <c r="G24" s="393"/>
      <c r="I24" s="403"/>
      <c r="J24" s="403"/>
      <c r="K24" s="403"/>
      <c r="L24" s="404"/>
      <c r="M24" s="403"/>
      <c r="N24" s="405"/>
    </row>
    <row r="25" spans="1:14" s="313" customFormat="1" ht="25.5">
      <c r="A25" s="353"/>
      <c r="B25" s="352" t="s">
        <v>283</v>
      </c>
      <c r="C25" s="353">
        <v>2252</v>
      </c>
      <c r="D25" s="354">
        <f>SUM(D21:D24)</f>
        <v>187735</v>
      </c>
      <c r="E25" s="354"/>
      <c r="F25" s="354">
        <f>SUM(F21:F24)</f>
        <v>22428952856</v>
      </c>
      <c r="G25" s="406">
        <f>SUM(G21:G24)</f>
        <v>0.41141550089506679</v>
      </c>
      <c r="I25" s="403">
        <v>0</v>
      </c>
      <c r="J25" s="403"/>
      <c r="K25" s="403"/>
      <c r="L25" s="404"/>
      <c r="M25" s="403"/>
      <c r="N25" s="405"/>
    </row>
    <row r="26" spans="1:14" s="397" customFormat="1" ht="26.25" customHeight="1">
      <c r="A26" s="352" t="s">
        <v>288</v>
      </c>
      <c r="B26" s="352" t="s">
        <v>289</v>
      </c>
      <c r="C26" s="352">
        <v>2253</v>
      </c>
      <c r="D26" s="395"/>
      <c r="E26" s="395"/>
      <c r="F26" s="395"/>
      <c r="G26" s="393"/>
    </row>
    <row r="27" spans="1:14" s="313" customFormat="1" ht="24" customHeight="1">
      <c r="A27" s="353" t="s">
        <v>287</v>
      </c>
      <c r="B27" s="353" t="s">
        <v>337</v>
      </c>
      <c r="C27" s="353">
        <v>2253.1</v>
      </c>
      <c r="D27" s="399"/>
      <c r="E27" s="399"/>
      <c r="F27" s="399"/>
      <c r="G27" s="393"/>
    </row>
    <row r="28" spans="1:14" s="313" customFormat="1" ht="25.5">
      <c r="A28" s="352"/>
      <c r="B28" s="352" t="s">
        <v>283</v>
      </c>
      <c r="C28" s="352">
        <v>2254</v>
      </c>
      <c r="D28" s="395"/>
      <c r="E28" s="395"/>
      <c r="F28" s="395"/>
      <c r="G28" s="393"/>
    </row>
    <row r="29" spans="1:14" s="397" customFormat="1" ht="25.5">
      <c r="A29" s="352"/>
      <c r="B29" s="352" t="s">
        <v>290</v>
      </c>
      <c r="C29" s="352">
        <v>2255</v>
      </c>
      <c r="D29" s="395"/>
      <c r="E29" s="395"/>
      <c r="F29" s="395"/>
      <c r="G29" s="406"/>
      <c r="I29" s="407"/>
    </row>
    <row r="30" spans="1:14" s="397" customFormat="1" ht="25.5">
      <c r="A30" s="352" t="s">
        <v>291</v>
      </c>
      <c r="B30" s="352" t="s">
        <v>272</v>
      </c>
      <c r="C30" s="352">
        <v>2256</v>
      </c>
      <c r="D30" s="395"/>
      <c r="E30" s="395"/>
      <c r="F30" s="395"/>
      <c r="G30" s="393"/>
    </row>
    <row r="31" spans="1:14" s="313" customFormat="1" ht="25.5">
      <c r="A31" s="353">
        <v>1</v>
      </c>
      <c r="B31" s="353" t="s">
        <v>292</v>
      </c>
      <c r="C31" s="353">
        <v>2256.1</v>
      </c>
      <c r="D31" s="399"/>
      <c r="E31" s="399"/>
      <c r="F31" s="359">
        <v>654392058</v>
      </c>
      <c r="G31" s="393">
        <f t="shared" ref="G31:G41" si="1">F31/$F$48</f>
        <v>1.2003549075711856E-2</v>
      </c>
      <c r="I31" s="398">
        <v>0</v>
      </c>
    </row>
    <row r="32" spans="1:14" s="313" customFormat="1" ht="25.5">
      <c r="A32" s="353">
        <v>2</v>
      </c>
      <c r="B32" s="353" t="s">
        <v>293</v>
      </c>
      <c r="C32" s="353">
        <v>2256.1999999999998</v>
      </c>
      <c r="D32" s="399"/>
      <c r="E32" s="399"/>
      <c r="F32" s="359">
        <v>1354739725</v>
      </c>
      <c r="G32" s="393">
        <f t="shared" si="1"/>
        <v>2.4850064384268376E-2</v>
      </c>
      <c r="I32" s="398">
        <v>0</v>
      </c>
    </row>
    <row r="33" spans="1:9" s="313" customFormat="1" ht="25.5">
      <c r="A33" s="353">
        <v>3</v>
      </c>
      <c r="B33" s="353" t="s">
        <v>294</v>
      </c>
      <c r="C33" s="353">
        <v>2256.3000000000002</v>
      </c>
      <c r="D33" s="399"/>
      <c r="E33" s="399"/>
      <c r="F33" s="399"/>
      <c r="G33" s="393"/>
    </row>
    <row r="34" spans="1:9" s="313" customFormat="1" ht="25.5">
      <c r="A34" s="353">
        <v>4</v>
      </c>
      <c r="B34" s="353" t="s">
        <v>338</v>
      </c>
      <c r="C34" s="353">
        <v>2256.4</v>
      </c>
      <c r="D34" s="399"/>
      <c r="E34" s="399"/>
      <c r="F34" s="399"/>
      <c r="G34" s="393"/>
    </row>
    <row r="35" spans="1:9" s="313" customFormat="1" ht="38.25">
      <c r="A35" s="353">
        <v>5</v>
      </c>
      <c r="B35" s="353" t="s">
        <v>295</v>
      </c>
      <c r="C35" s="353">
        <v>2256.5</v>
      </c>
      <c r="D35" s="399"/>
      <c r="E35" s="399"/>
      <c r="F35" s="399"/>
      <c r="G35" s="393"/>
    </row>
    <row r="36" spans="1:9" s="313" customFormat="1" ht="25.5">
      <c r="A36" s="353">
        <v>6</v>
      </c>
      <c r="B36" s="353" t="s">
        <v>339</v>
      </c>
      <c r="C36" s="353">
        <v>2256.6</v>
      </c>
      <c r="D36" s="399"/>
      <c r="E36" s="399"/>
      <c r="F36" s="399"/>
      <c r="G36" s="393"/>
    </row>
    <row r="37" spans="1:9" s="313" customFormat="1" ht="25.5">
      <c r="A37" s="353">
        <v>9</v>
      </c>
      <c r="B37" s="353" t="s">
        <v>340</v>
      </c>
      <c r="C37" s="353">
        <v>2256.9</v>
      </c>
      <c r="D37" s="399"/>
      <c r="E37" s="399"/>
      <c r="F37" s="399"/>
      <c r="G37" s="393"/>
    </row>
    <row r="38" spans="1:9" s="397" customFormat="1" ht="25.5">
      <c r="A38" s="352"/>
      <c r="B38" s="352" t="s">
        <v>283</v>
      </c>
      <c r="C38" s="352">
        <v>2257</v>
      </c>
      <c r="D38" s="395"/>
      <c r="E38" s="395"/>
      <c r="F38" s="395">
        <f>SUM(F31:F34)</f>
        <v>2009131783</v>
      </c>
      <c r="G38" s="406">
        <f t="shared" si="1"/>
        <v>3.6853613459980228E-2</v>
      </c>
    </row>
    <row r="39" spans="1:9" s="397" customFormat="1" ht="25.5">
      <c r="A39" s="352" t="s">
        <v>296</v>
      </c>
      <c r="B39" s="352" t="s">
        <v>213</v>
      </c>
      <c r="C39" s="352">
        <v>2258</v>
      </c>
      <c r="D39" s="395"/>
      <c r="E39" s="395"/>
      <c r="F39" s="395"/>
      <c r="G39" s="393"/>
    </row>
    <row r="40" spans="1:9" s="313" customFormat="1" ht="25.5">
      <c r="A40" s="353">
        <v>1</v>
      </c>
      <c r="B40" s="353" t="s">
        <v>358</v>
      </c>
      <c r="C40" s="353">
        <v>2259</v>
      </c>
      <c r="D40" s="399"/>
      <c r="E40" s="399"/>
      <c r="F40" s="360">
        <v>80136834</v>
      </c>
      <c r="G40" s="393">
        <f t="shared" si="1"/>
        <v>1.469954300226508E-3</v>
      </c>
    </row>
    <row r="41" spans="1:9" s="313" customFormat="1" ht="25.5">
      <c r="A41" s="353">
        <v>1.1000000000000001</v>
      </c>
      <c r="B41" s="353" t="s">
        <v>297</v>
      </c>
      <c r="C41" s="353">
        <v>2259.1</v>
      </c>
      <c r="D41" s="399"/>
      <c r="E41" s="399"/>
      <c r="F41" s="361">
        <v>2550000</v>
      </c>
      <c r="G41" s="393">
        <f t="shared" si="1"/>
        <v>4.6774788552010869E-5</v>
      </c>
    </row>
    <row r="42" spans="1:9" s="313" customFormat="1" ht="42.75" customHeight="1">
      <c r="A42" s="353">
        <v>1.2</v>
      </c>
      <c r="B42" s="353" t="s">
        <v>523</v>
      </c>
      <c r="C42" s="353">
        <v>2259.1999999999998</v>
      </c>
      <c r="D42" s="399"/>
      <c r="E42" s="399"/>
      <c r="F42" s="399"/>
      <c r="G42" s="393"/>
    </row>
    <row r="43" spans="1:9" s="313" customFormat="1" ht="42.75" customHeight="1">
      <c r="A43" s="353">
        <v>1.3</v>
      </c>
      <c r="B43" s="353" t="s">
        <v>342</v>
      </c>
      <c r="C43" s="353">
        <v>2259.3000000000002</v>
      </c>
      <c r="D43" s="399"/>
      <c r="E43" s="399"/>
      <c r="F43" s="362">
        <v>200000000</v>
      </c>
      <c r="G43" s="393">
        <f t="shared" ref="G43" si="2">F43/$F$48</f>
        <v>3.6686108668243819E-3</v>
      </c>
    </row>
    <row r="44" spans="1:9" s="313" customFormat="1" ht="42.75" customHeight="1">
      <c r="A44" s="353">
        <v>2</v>
      </c>
      <c r="B44" s="353" t="s">
        <v>524</v>
      </c>
      <c r="C44" s="353">
        <v>2259.4</v>
      </c>
      <c r="D44" s="399"/>
      <c r="E44" s="399"/>
      <c r="F44" s="399"/>
      <c r="G44" s="393"/>
    </row>
    <row r="45" spans="1:9" s="313" customFormat="1" ht="24.75" customHeight="1">
      <c r="A45" s="353">
        <v>2</v>
      </c>
      <c r="B45" s="353" t="s">
        <v>341</v>
      </c>
      <c r="C45" s="353">
        <v>2260</v>
      </c>
      <c r="D45" s="399"/>
      <c r="E45" s="399"/>
      <c r="F45" s="363">
        <v>29795776414</v>
      </c>
      <c r="G45" s="393">
        <f>F45/$F$48</f>
        <v>0.5465455456893501</v>
      </c>
    </row>
    <row r="46" spans="1:9" s="313" customFormat="1" ht="24.75" customHeight="1">
      <c r="A46" s="353">
        <v>3</v>
      </c>
      <c r="B46" s="353" t="s">
        <v>343</v>
      </c>
      <c r="C46" s="353">
        <v>2261</v>
      </c>
      <c r="D46" s="399"/>
      <c r="E46" s="399"/>
      <c r="F46" s="399"/>
      <c r="G46" s="393"/>
    </row>
    <row r="47" spans="1:9" s="313" customFormat="1" ht="25.5">
      <c r="A47" s="353">
        <v>4</v>
      </c>
      <c r="B47" s="353" t="s">
        <v>283</v>
      </c>
      <c r="C47" s="353">
        <v>2262</v>
      </c>
      <c r="D47" s="399"/>
      <c r="E47" s="399"/>
      <c r="F47" s="395">
        <f>SUM(F40:F45)</f>
        <v>30078463248</v>
      </c>
      <c r="G47" s="406">
        <f t="shared" ref="G47" si="3">F47/$F$48</f>
        <v>0.55173088564495298</v>
      </c>
      <c r="I47" s="398"/>
    </row>
    <row r="48" spans="1:9" s="397" customFormat="1" ht="25.5">
      <c r="A48" s="352" t="s">
        <v>142</v>
      </c>
      <c r="B48" s="352" t="s">
        <v>298</v>
      </c>
      <c r="C48" s="352">
        <v>2263</v>
      </c>
      <c r="D48" s="395"/>
      <c r="E48" s="395"/>
      <c r="F48" s="408">
        <f>F47+F38+F25</f>
        <v>54516547887</v>
      </c>
      <c r="G48" s="406">
        <v>1</v>
      </c>
      <c r="I48" s="409"/>
    </row>
    <row r="49" spans="1:17">
      <c r="A49" s="355"/>
      <c r="B49" s="356"/>
      <c r="C49" s="356"/>
      <c r="D49" s="356"/>
      <c r="E49" s="356"/>
      <c r="F49" s="356"/>
      <c r="G49" s="356"/>
      <c r="H49" s="356"/>
      <c r="J49" s="410"/>
      <c r="K49" s="410"/>
      <c r="L49" s="410"/>
      <c r="M49" s="411"/>
      <c r="N49" s="410"/>
      <c r="O49" s="410"/>
      <c r="P49" s="410"/>
      <c r="Q49" s="412"/>
    </row>
    <row r="50" spans="1:17">
      <c r="A50" s="36" t="s">
        <v>717</v>
      </c>
      <c r="B50" s="347" t="s">
        <v>546</v>
      </c>
      <c r="C50" s="347"/>
      <c r="D50" s="347"/>
      <c r="E50" s="347"/>
      <c r="F50" s="347"/>
      <c r="G50" s="347"/>
      <c r="H50" s="347"/>
    </row>
    <row r="51" spans="1:17">
      <c r="A51" s="413" t="s">
        <v>187</v>
      </c>
      <c r="B51" s="414"/>
      <c r="C51" s="415"/>
      <c r="D51" s="347"/>
      <c r="E51" s="416" t="s">
        <v>188</v>
      </c>
      <c r="F51" s="416"/>
      <c r="G51" s="414"/>
      <c r="H51" s="414"/>
    </row>
    <row r="52" spans="1:17">
      <c r="A52" s="417" t="s">
        <v>189</v>
      </c>
      <c r="B52" s="414"/>
      <c r="C52" s="415"/>
      <c r="D52" s="347"/>
      <c r="E52" s="418" t="s">
        <v>190</v>
      </c>
      <c r="F52" s="418"/>
      <c r="G52" s="414"/>
      <c r="H52" s="414"/>
    </row>
    <row r="53" spans="1:17">
      <c r="A53" s="414"/>
      <c r="B53" s="414"/>
      <c r="C53" s="415"/>
      <c r="D53" s="347"/>
      <c r="E53" s="415"/>
      <c r="F53" s="415"/>
      <c r="G53" s="414"/>
      <c r="H53" s="414"/>
    </row>
    <row r="54" spans="1:17">
      <c r="A54" s="414"/>
      <c r="B54" s="414"/>
      <c r="C54" s="415"/>
      <c r="D54" s="347"/>
      <c r="E54" s="415"/>
      <c r="F54" s="415"/>
      <c r="G54" s="414"/>
      <c r="H54" s="414"/>
    </row>
    <row r="55" spans="1:17">
      <c r="A55" s="414"/>
      <c r="B55" s="414"/>
      <c r="C55" s="415"/>
      <c r="D55" s="347"/>
      <c r="E55" s="415"/>
      <c r="F55" s="415"/>
      <c r="G55" s="414"/>
      <c r="H55" s="414"/>
    </row>
    <row r="56" spans="1:17">
      <c r="A56" s="414"/>
      <c r="B56" s="414"/>
      <c r="C56" s="415"/>
      <c r="D56" s="347"/>
      <c r="E56" s="415"/>
      <c r="F56" s="415"/>
      <c r="G56" s="414"/>
      <c r="H56" s="414"/>
    </row>
    <row r="57" spans="1:17">
      <c r="A57" s="414"/>
      <c r="B57" s="414"/>
      <c r="C57" s="415"/>
      <c r="D57" s="347"/>
      <c r="E57" s="415"/>
      <c r="F57" s="415"/>
      <c r="G57" s="414"/>
      <c r="H57" s="414"/>
    </row>
    <row r="58" spans="1:17">
      <c r="A58" s="414"/>
      <c r="B58" s="414"/>
      <c r="C58" s="415"/>
      <c r="D58" s="347"/>
      <c r="E58" s="415"/>
      <c r="F58" s="415"/>
      <c r="G58" s="414"/>
      <c r="H58" s="414"/>
    </row>
    <row r="59" spans="1:17">
      <c r="A59" s="414"/>
      <c r="B59" s="414"/>
      <c r="C59" s="415"/>
      <c r="D59" s="347"/>
      <c r="E59" s="415"/>
      <c r="F59" s="415"/>
      <c r="G59" s="414"/>
      <c r="H59" s="414"/>
    </row>
    <row r="60" spans="1:17">
      <c r="A60" s="419"/>
      <c r="B60" s="419"/>
      <c r="C60" s="420"/>
      <c r="D60" s="347"/>
      <c r="E60" s="420"/>
      <c r="F60" s="420"/>
      <c r="G60" s="419"/>
      <c r="H60" s="414"/>
    </row>
    <row r="61" spans="1:17">
      <c r="A61" s="413" t="s">
        <v>255</v>
      </c>
      <c r="B61" s="414"/>
      <c r="C61" s="415"/>
      <c r="D61" s="347"/>
      <c r="E61" s="416" t="s">
        <v>336</v>
      </c>
      <c r="F61" s="416"/>
      <c r="G61" s="414"/>
      <c r="H61" s="414"/>
    </row>
    <row r="62" spans="1:17">
      <c r="A62" s="413" t="s">
        <v>543</v>
      </c>
      <c r="B62" s="414"/>
      <c r="C62" s="415"/>
      <c r="D62" s="347"/>
      <c r="E62" s="416"/>
      <c r="F62" s="416"/>
      <c r="G62" s="414"/>
      <c r="H62" s="414"/>
    </row>
    <row r="63" spans="1:17">
      <c r="A63" s="421" t="s">
        <v>256</v>
      </c>
      <c r="B63" s="414"/>
      <c r="C63" s="415"/>
      <c r="D63" s="347"/>
      <c r="E63" s="415"/>
      <c r="F63" s="415"/>
      <c r="G63" s="414"/>
      <c r="H63" s="414"/>
    </row>
    <row r="64" spans="1:17">
      <c r="A64" s="36"/>
      <c r="B64" s="347"/>
      <c r="C64" s="347"/>
      <c r="D64" s="347"/>
      <c r="E64" s="347"/>
      <c r="F64" s="347"/>
      <c r="G64" s="347"/>
      <c r="H64" s="347"/>
    </row>
    <row r="65" spans="1:8">
      <c r="A65" s="36"/>
      <c r="B65" s="347"/>
      <c r="C65" s="347"/>
      <c r="D65" s="347"/>
      <c r="E65" s="347"/>
      <c r="F65" s="347"/>
      <c r="G65" s="347"/>
      <c r="H65" s="347"/>
    </row>
    <row r="66" spans="1:8">
      <c r="A66" s="36"/>
      <c r="B66" s="347"/>
      <c r="C66" s="347"/>
      <c r="D66" s="347"/>
      <c r="E66" s="347"/>
      <c r="F66" s="347"/>
      <c r="G66" s="347"/>
      <c r="H66" s="347"/>
    </row>
    <row r="67" spans="1:8">
      <c r="A67" s="36"/>
      <c r="B67" s="347"/>
      <c r="C67" s="347"/>
      <c r="D67" s="347"/>
      <c r="E67" s="347"/>
      <c r="F67" s="347"/>
      <c r="G67" s="347"/>
      <c r="H67" s="347"/>
    </row>
    <row r="68" spans="1:8">
      <c r="A68" s="36"/>
      <c r="B68" s="347"/>
      <c r="C68" s="347"/>
      <c r="D68" s="347"/>
      <c r="E68" s="347"/>
      <c r="F68" s="347"/>
      <c r="G68" s="347"/>
      <c r="H68" s="347"/>
    </row>
    <row r="69" spans="1:8">
      <c r="A69" s="36"/>
      <c r="B69" s="347"/>
      <c r="C69" s="347"/>
      <c r="D69" s="347"/>
      <c r="E69" s="347"/>
      <c r="F69" s="347"/>
      <c r="G69" s="347"/>
      <c r="H69" s="347"/>
    </row>
    <row r="70" spans="1:8">
      <c r="A70" s="36"/>
      <c r="B70" s="347"/>
      <c r="C70" s="347"/>
      <c r="D70" s="347"/>
      <c r="E70" s="347"/>
      <c r="F70" s="347"/>
      <c r="G70" s="347"/>
      <c r="H70" s="347"/>
    </row>
    <row r="71" spans="1:8">
      <c r="A71" s="36"/>
      <c r="B71" s="347"/>
      <c r="C71" s="347"/>
      <c r="D71" s="347"/>
      <c r="E71" s="347"/>
      <c r="F71" s="347"/>
      <c r="G71" s="347"/>
      <c r="H71" s="347"/>
    </row>
    <row r="72" spans="1:8">
      <c r="A72" s="36"/>
      <c r="B72" s="347"/>
      <c r="C72" s="347"/>
      <c r="D72" s="347"/>
      <c r="E72" s="347"/>
      <c r="F72" s="347"/>
      <c r="G72" s="347"/>
      <c r="H72" s="347"/>
    </row>
    <row r="73" spans="1:8">
      <c r="A73" s="36"/>
      <c r="B73" s="347"/>
      <c r="C73" s="347"/>
      <c r="D73" s="347"/>
      <c r="E73" s="347"/>
      <c r="F73" s="347"/>
      <c r="G73" s="347"/>
      <c r="H73" s="347"/>
    </row>
    <row r="74" spans="1:8">
      <c r="A74" s="36"/>
      <c r="B74" s="347"/>
      <c r="C74" s="347"/>
      <c r="D74" s="347"/>
      <c r="E74" s="347"/>
      <c r="F74" s="347"/>
      <c r="G74" s="347"/>
      <c r="H74" s="347"/>
    </row>
    <row r="75" spans="1:8">
      <c r="A75" s="36"/>
      <c r="B75" s="347"/>
      <c r="C75" s="347"/>
      <c r="D75" s="347"/>
      <c r="E75" s="347"/>
      <c r="F75" s="347"/>
      <c r="G75" s="347"/>
      <c r="H75" s="347"/>
    </row>
    <row r="76" spans="1:8">
      <c r="A76" s="36"/>
      <c r="B76" s="347"/>
      <c r="C76" s="347"/>
      <c r="D76" s="347"/>
      <c r="E76" s="347"/>
      <c r="F76" s="347"/>
      <c r="G76" s="347"/>
      <c r="H76" s="347"/>
    </row>
    <row r="77" spans="1:8">
      <c r="A77" s="36"/>
      <c r="B77" s="347"/>
      <c r="C77" s="347"/>
      <c r="D77" s="347"/>
      <c r="E77" s="347"/>
      <c r="F77" s="347"/>
      <c r="G77" s="347"/>
      <c r="H77" s="347"/>
    </row>
    <row r="78" spans="1:8">
      <c r="A78" s="36"/>
      <c r="B78" s="347"/>
      <c r="C78" s="347"/>
      <c r="D78" s="347"/>
      <c r="E78" s="347"/>
      <c r="F78" s="347"/>
      <c r="G78" s="347"/>
      <c r="H78" s="347"/>
    </row>
    <row r="79" spans="1:8">
      <c r="A79" s="36"/>
      <c r="B79" s="347"/>
      <c r="C79" s="347"/>
      <c r="D79" s="347"/>
      <c r="E79" s="347"/>
      <c r="F79" s="347"/>
      <c r="G79" s="347"/>
      <c r="H79" s="347"/>
    </row>
    <row r="80" spans="1:8">
      <c r="A80" s="36"/>
      <c r="B80" s="347"/>
      <c r="C80" s="347"/>
      <c r="D80" s="347"/>
      <c r="E80" s="347"/>
      <c r="F80" s="347"/>
      <c r="G80" s="347"/>
      <c r="H80" s="347"/>
    </row>
    <row r="81" spans="1:8">
      <c r="A81" s="36"/>
      <c r="B81" s="347"/>
      <c r="C81" s="347"/>
      <c r="D81" s="347"/>
      <c r="E81" s="347"/>
      <c r="F81" s="347"/>
      <c r="G81" s="347"/>
      <c r="H81" s="347"/>
    </row>
    <row r="82" spans="1:8">
      <c r="A82" s="36"/>
      <c r="B82" s="347"/>
      <c r="C82" s="347"/>
      <c r="D82" s="347"/>
      <c r="E82" s="347"/>
      <c r="F82" s="347"/>
      <c r="G82" s="347"/>
      <c r="H82" s="347"/>
    </row>
    <row r="83" spans="1:8">
      <c r="A83" s="36"/>
      <c r="B83" s="347"/>
      <c r="C83" s="347"/>
      <c r="D83" s="347"/>
      <c r="E83" s="347"/>
      <c r="F83" s="347"/>
      <c r="G83" s="347"/>
      <c r="H83" s="347"/>
    </row>
    <row r="84" spans="1:8">
      <c r="A84" s="36"/>
      <c r="B84" s="347"/>
      <c r="C84" s="347"/>
      <c r="D84" s="347"/>
      <c r="E84" s="347"/>
      <c r="F84" s="347"/>
      <c r="G84" s="347"/>
      <c r="H84" s="347"/>
    </row>
    <row r="85" spans="1:8">
      <c r="A85" s="36"/>
      <c r="B85" s="347"/>
      <c r="C85" s="347"/>
      <c r="D85" s="347"/>
      <c r="E85" s="347"/>
      <c r="F85" s="347"/>
      <c r="G85" s="347"/>
      <c r="H85" s="347"/>
    </row>
    <row r="86" spans="1:8">
      <c r="A86" s="36"/>
      <c r="B86" s="347"/>
      <c r="C86" s="347"/>
      <c r="D86" s="347"/>
      <c r="E86" s="347"/>
      <c r="F86" s="347"/>
      <c r="G86" s="347"/>
      <c r="H86" s="347"/>
    </row>
    <row r="87" spans="1:8">
      <c r="A87" s="36"/>
      <c r="B87" s="347"/>
      <c r="C87" s="347"/>
      <c r="D87" s="347"/>
      <c r="E87" s="347"/>
      <c r="F87" s="347"/>
      <c r="G87" s="347"/>
      <c r="H87" s="347"/>
    </row>
    <row r="88" spans="1:8">
      <c r="A88" s="36"/>
      <c r="B88" s="347"/>
      <c r="C88" s="347"/>
      <c r="D88" s="347"/>
      <c r="E88" s="347"/>
      <c r="F88" s="347"/>
      <c r="G88" s="347"/>
      <c r="H88" s="347"/>
    </row>
    <row r="89" spans="1:8">
      <c r="A89" s="36"/>
      <c r="B89" s="347"/>
      <c r="C89" s="347"/>
      <c r="D89" s="347"/>
      <c r="E89" s="347"/>
      <c r="F89" s="347"/>
      <c r="G89" s="347"/>
      <c r="H89" s="347"/>
    </row>
    <row r="90" spans="1:8">
      <c r="A90" s="36"/>
      <c r="B90" s="347"/>
      <c r="C90" s="347"/>
      <c r="D90" s="347"/>
      <c r="E90" s="347"/>
      <c r="F90" s="347"/>
      <c r="G90" s="347"/>
      <c r="H90" s="347"/>
    </row>
    <row r="91" spans="1:8">
      <c r="A91" s="36"/>
      <c r="B91" s="347"/>
      <c r="C91" s="347"/>
      <c r="D91" s="347"/>
      <c r="E91" s="347"/>
      <c r="F91" s="347"/>
      <c r="G91" s="347"/>
      <c r="H91" s="347"/>
    </row>
    <row r="92" spans="1:8">
      <c r="A92" s="36"/>
      <c r="B92" s="347"/>
      <c r="C92" s="347"/>
      <c r="D92" s="347"/>
      <c r="E92" s="347"/>
      <c r="F92" s="347"/>
      <c r="G92" s="347"/>
      <c r="H92" s="347"/>
    </row>
    <row r="93" spans="1:8">
      <c r="A93" s="36"/>
      <c r="B93" s="347"/>
      <c r="C93" s="347"/>
      <c r="D93" s="347"/>
      <c r="E93" s="347"/>
      <c r="F93" s="347"/>
      <c r="G93" s="347"/>
      <c r="H93" s="347"/>
    </row>
    <row r="94" spans="1:8">
      <c r="A94" s="36"/>
      <c r="B94" s="347"/>
      <c r="C94" s="347"/>
      <c r="D94" s="347"/>
      <c r="E94" s="347"/>
      <c r="F94" s="347"/>
      <c r="G94" s="347"/>
      <c r="H94" s="347"/>
    </row>
    <row r="95" spans="1:8">
      <c r="A95" s="36"/>
      <c r="B95" s="347"/>
      <c r="C95" s="347"/>
      <c r="D95" s="347"/>
      <c r="E95" s="347"/>
      <c r="F95" s="347"/>
      <c r="G95" s="347"/>
      <c r="H95" s="347"/>
    </row>
    <row r="96" spans="1:8">
      <c r="A96" s="36"/>
      <c r="B96" s="347"/>
      <c r="C96" s="347"/>
      <c r="D96" s="347"/>
      <c r="E96" s="347"/>
      <c r="F96" s="347"/>
      <c r="G96" s="347"/>
      <c r="H96" s="347"/>
    </row>
    <row r="97" spans="1:8">
      <c r="A97" s="36"/>
      <c r="B97" s="347"/>
      <c r="C97" s="347"/>
      <c r="D97" s="347"/>
      <c r="E97" s="347"/>
      <c r="F97" s="347"/>
      <c r="G97" s="347"/>
      <c r="H97" s="347"/>
    </row>
    <row r="98" spans="1:8">
      <c r="A98" s="36"/>
      <c r="B98" s="347"/>
      <c r="C98" s="347"/>
      <c r="D98" s="347"/>
      <c r="E98" s="347"/>
      <c r="F98" s="347"/>
      <c r="G98" s="347"/>
      <c r="H98" s="347"/>
    </row>
    <row r="99" spans="1:8">
      <c r="A99" s="36"/>
      <c r="B99" s="347"/>
      <c r="C99" s="347"/>
      <c r="D99" s="347"/>
      <c r="E99" s="347"/>
      <c r="F99" s="347"/>
      <c r="G99" s="347"/>
      <c r="H99" s="347"/>
    </row>
    <row r="100" spans="1:8">
      <c r="A100" s="36"/>
      <c r="B100" s="347"/>
      <c r="C100" s="347"/>
      <c r="D100" s="347"/>
      <c r="E100" s="347"/>
      <c r="F100" s="347"/>
      <c r="G100" s="347"/>
      <c r="H100" s="347"/>
    </row>
    <row r="101" spans="1:8">
      <c r="A101" s="36"/>
      <c r="B101" s="347"/>
      <c r="C101" s="347"/>
      <c r="D101" s="347"/>
      <c r="E101" s="347"/>
      <c r="F101" s="347"/>
      <c r="G101" s="347"/>
      <c r="H101" s="347"/>
    </row>
    <row r="102" spans="1:8">
      <c r="A102" s="36"/>
      <c r="B102" s="347"/>
      <c r="C102" s="347"/>
      <c r="D102" s="347"/>
      <c r="E102" s="347"/>
      <c r="F102" s="347"/>
      <c r="G102" s="347"/>
      <c r="H102" s="347"/>
    </row>
    <row r="103" spans="1:8">
      <c r="A103" s="36"/>
      <c r="B103" s="347"/>
      <c r="C103" s="347"/>
      <c r="D103" s="347"/>
      <c r="E103" s="347"/>
      <c r="F103" s="347"/>
      <c r="G103" s="347"/>
      <c r="H103" s="347"/>
    </row>
    <row r="104" spans="1:8">
      <c r="A104" s="36"/>
      <c r="B104" s="347"/>
      <c r="C104" s="347"/>
      <c r="D104" s="347"/>
      <c r="E104" s="347"/>
      <c r="F104" s="347"/>
      <c r="G104" s="347"/>
      <c r="H104" s="347"/>
    </row>
    <row r="105" spans="1:8">
      <c r="A105" s="36"/>
      <c r="B105" s="347"/>
      <c r="C105" s="347"/>
      <c r="D105" s="347"/>
      <c r="E105" s="347"/>
      <c r="F105" s="347"/>
      <c r="G105" s="347"/>
      <c r="H105" s="347"/>
    </row>
    <row r="106" spans="1:8">
      <c r="A106" s="36"/>
      <c r="B106" s="347"/>
      <c r="C106" s="347"/>
      <c r="D106" s="347"/>
      <c r="E106" s="347"/>
      <c r="F106" s="347"/>
      <c r="G106" s="347"/>
      <c r="H106" s="347"/>
    </row>
    <row r="107" spans="1:8">
      <c r="A107" s="36"/>
      <c r="B107" s="347"/>
      <c r="C107" s="347"/>
      <c r="D107" s="347"/>
      <c r="E107" s="347"/>
      <c r="F107" s="347"/>
      <c r="G107" s="347"/>
      <c r="H107" s="347"/>
    </row>
    <row r="108" spans="1:8">
      <c r="A108" s="36"/>
      <c r="B108" s="347"/>
      <c r="C108" s="347"/>
      <c r="D108" s="347"/>
      <c r="E108" s="347"/>
      <c r="F108" s="347"/>
      <c r="G108" s="347"/>
      <c r="H108" s="347"/>
    </row>
    <row r="109" spans="1:8">
      <c r="A109" s="36"/>
      <c r="B109" s="347"/>
      <c r="C109" s="347"/>
      <c r="D109" s="347"/>
      <c r="E109" s="347"/>
      <c r="F109" s="347"/>
      <c r="G109" s="347"/>
      <c r="H109" s="347"/>
    </row>
    <row r="110" spans="1:8">
      <c r="A110" s="36"/>
      <c r="B110" s="347"/>
      <c r="C110" s="347"/>
      <c r="D110" s="347"/>
      <c r="E110" s="347"/>
      <c r="F110" s="347"/>
      <c r="G110" s="347"/>
      <c r="H110" s="347"/>
    </row>
    <row r="111" spans="1:8">
      <c r="A111" s="36"/>
      <c r="B111" s="347"/>
      <c r="C111" s="347"/>
      <c r="D111" s="347"/>
      <c r="E111" s="347"/>
      <c r="F111" s="347"/>
      <c r="G111" s="347"/>
      <c r="H111" s="347"/>
    </row>
    <row r="112" spans="1:8">
      <c r="A112" s="36"/>
      <c r="B112" s="347"/>
      <c r="C112" s="347"/>
      <c r="D112" s="347"/>
      <c r="E112" s="347"/>
      <c r="F112" s="347"/>
      <c r="G112" s="347"/>
      <c r="H112" s="347"/>
    </row>
    <row r="113" spans="1:8">
      <c r="A113" s="36"/>
      <c r="B113" s="347"/>
      <c r="C113" s="347"/>
      <c r="D113" s="347"/>
      <c r="E113" s="347"/>
      <c r="F113" s="347"/>
      <c r="G113" s="347"/>
      <c r="H113" s="347"/>
    </row>
    <row r="114" spans="1:8">
      <c r="A114" s="36"/>
      <c r="B114" s="347"/>
      <c r="C114" s="347"/>
      <c r="D114" s="347"/>
      <c r="E114" s="347"/>
      <c r="F114" s="347"/>
      <c r="G114" s="347"/>
      <c r="H114" s="347"/>
    </row>
    <row r="115" spans="1:8">
      <c r="A115" s="36"/>
      <c r="B115" s="347"/>
      <c r="C115" s="347"/>
      <c r="D115" s="347"/>
      <c r="E115" s="347"/>
      <c r="F115" s="347"/>
      <c r="G115" s="347"/>
      <c r="H115" s="347"/>
    </row>
    <row r="116" spans="1:8">
      <c r="A116" s="36"/>
      <c r="B116" s="347"/>
      <c r="C116" s="347"/>
      <c r="D116" s="347"/>
      <c r="E116" s="347"/>
      <c r="F116" s="347"/>
      <c r="G116" s="347"/>
      <c r="H116" s="347"/>
    </row>
    <row r="117" spans="1:8">
      <c r="A117" s="36"/>
      <c r="B117" s="347"/>
      <c r="C117" s="347"/>
      <c r="D117" s="347"/>
      <c r="E117" s="347"/>
      <c r="F117" s="347"/>
      <c r="G117" s="347"/>
      <c r="H117" s="347"/>
    </row>
    <row r="118" spans="1:8">
      <c r="A118" s="36"/>
      <c r="B118" s="347"/>
      <c r="C118" s="347"/>
      <c r="D118" s="347"/>
      <c r="E118" s="347"/>
      <c r="F118" s="347"/>
      <c r="G118" s="347"/>
      <c r="H118" s="347"/>
    </row>
    <row r="119" spans="1:8">
      <c r="A119" s="36"/>
      <c r="B119" s="347"/>
      <c r="C119" s="347"/>
      <c r="D119" s="347"/>
      <c r="E119" s="347"/>
      <c r="F119" s="347"/>
      <c r="G119" s="347"/>
      <c r="H119" s="347"/>
    </row>
    <row r="120" spans="1:8">
      <c r="A120" s="36"/>
      <c r="B120" s="347"/>
      <c r="C120" s="347"/>
      <c r="D120" s="347"/>
      <c r="E120" s="347"/>
      <c r="F120" s="347"/>
      <c r="G120" s="347"/>
      <c r="H120" s="347"/>
    </row>
    <row r="121" spans="1:8">
      <c r="A121" s="36"/>
      <c r="B121" s="347"/>
      <c r="C121" s="347"/>
      <c r="D121" s="347"/>
      <c r="E121" s="347"/>
      <c r="F121" s="347"/>
      <c r="G121" s="347"/>
      <c r="H121" s="347"/>
    </row>
    <row r="122" spans="1:8">
      <c r="A122" s="36"/>
      <c r="B122" s="347"/>
      <c r="C122" s="347"/>
      <c r="D122" s="347"/>
      <c r="E122" s="347"/>
      <c r="F122" s="347"/>
      <c r="G122" s="347"/>
      <c r="H122" s="347"/>
    </row>
    <row r="123" spans="1:8">
      <c r="A123" s="36"/>
      <c r="B123" s="347"/>
      <c r="C123" s="347"/>
      <c r="D123" s="347"/>
      <c r="E123" s="347"/>
      <c r="F123" s="347"/>
      <c r="G123" s="347"/>
      <c r="H123" s="347"/>
    </row>
    <row r="124" spans="1:8">
      <c r="A124" s="36"/>
      <c r="B124" s="347"/>
      <c r="C124" s="347"/>
      <c r="D124" s="347"/>
      <c r="E124" s="347"/>
      <c r="F124" s="347"/>
      <c r="G124" s="347"/>
      <c r="H124" s="347"/>
    </row>
    <row r="125" spans="1:8">
      <c r="A125" s="36"/>
      <c r="B125" s="347"/>
      <c r="C125" s="347"/>
      <c r="D125" s="347"/>
      <c r="E125" s="347"/>
      <c r="F125" s="347"/>
      <c r="G125" s="347"/>
      <c r="H125" s="347"/>
    </row>
    <row r="126" spans="1:8">
      <c r="A126" s="36"/>
      <c r="B126" s="347"/>
      <c r="C126" s="347"/>
      <c r="D126" s="347"/>
      <c r="E126" s="347"/>
      <c r="F126" s="347"/>
      <c r="G126" s="347"/>
      <c r="H126" s="347"/>
    </row>
    <row r="127" spans="1:8">
      <c r="A127" s="36"/>
      <c r="B127" s="347"/>
      <c r="C127" s="347"/>
      <c r="D127" s="347"/>
      <c r="E127" s="347"/>
      <c r="F127" s="347"/>
      <c r="G127" s="347"/>
      <c r="H127" s="347"/>
    </row>
    <row r="128" spans="1:8">
      <c r="A128" s="36"/>
      <c r="B128" s="347"/>
      <c r="C128" s="347"/>
      <c r="D128" s="347"/>
      <c r="E128" s="347"/>
      <c r="F128" s="347"/>
      <c r="G128" s="347"/>
      <c r="H128" s="347"/>
    </row>
    <row r="129" spans="1:8">
      <c r="A129" s="36"/>
      <c r="B129" s="347"/>
      <c r="C129" s="347"/>
      <c r="D129" s="347"/>
      <c r="E129" s="347"/>
      <c r="F129" s="347"/>
      <c r="G129" s="347"/>
      <c r="H129" s="347"/>
    </row>
    <row r="130" spans="1:8">
      <c r="A130" s="36"/>
      <c r="B130" s="347"/>
      <c r="C130" s="347"/>
      <c r="D130" s="347"/>
      <c r="E130" s="347"/>
      <c r="F130" s="347"/>
      <c r="G130" s="347"/>
      <c r="H130" s="347"/>
    </row>
    <row r="131" spans="1:8">
      <c r="A131" s="36"/>
      <c r="B131" s="347"/>
      <c r="C131" s="347"/>
      <c r="D131" s="347"/>
      <c r="E131" s="347"/>
      <c r="F131" s="347"/>
      <c r="G131" s="347"/>
      <c r="H131" s="347"/>
    </row>
    <row r="132" spans="1:8">
      <c r="A132" s="36"/>
      <c r="B132" s="347"/>
      <c r="C132" s="347"/>
      <c r="D132" s="347"/>
      <c r="E132" s="347"/>
      <c r="F132" s="347"/>
      <c r="G132" s="347"/>
      <c r="H132" s="347"/>
    </row>
    <row r="133" spans="1:8">
      <c r="A133" s="36"/>
      <c r="B133" s="347"/>
      <c r="C133" s="347"/>
      <c r="D133" s="347"/>
      <c r="E133" s="347"/>
      <c r="F133" s="347"/>
      <c r="G133" s="347"/>
      <c r="H133" s="347"/>
    </row>
    <row r="134" spans="1:8">
      <c r="A134" s="36"/>
      <c r="B134" s="347"/>
      <c r="C134" s="347"/>
      <c r="D134" s="347"/>
      <c r="E134" s="347"/>
      <c r="F134" s="347"/>
      <c r="G134" s="347"/>
      <c r="H134" s="347"/>
    </row>
    <row r="135" spans="1:8">
      <c r="A135" s="36"/>
      <c r="B135" s="347"/>
      <c r="C135" s="347"/>
      <c r="D135" s="347"/>
      <c r="E135" s="347"/>
      <c r="F135" s="347"/>
      <c r="G135" s="347"/>
      <c r="H135" s="347"/>
    </row>
    <row r="136" spans="1:8">
      <c r="A136" s="36"/>
      <c r="B136" s="347"/>
      <c r="C136" s="347"/>
      <c r="D136" s="347"/>
      <c r="E136" s="347"/>
      <c r="F136" s="347"/>
      <c r="G136" s="347"/>
      <c r="H136" s="347"/>
    </row>
  </sheetData>
  <mergeCells count="12">
    <mergeCell ref="A8:B8"/>
    <mergeCell ref="C8:F8"/>
    <mergeCell ref="A10:B10"/>
    <mergeCell ref="C10:F10"/>
    <mergeCell ref="A9:B9"/>
    <mergeCell ref="C9:F9"/>
    <mergeCell ref="A1:G1"/>
    <mergeCell ref="A2:G2"/>
    <mergeCell ref="A3:G4"/>
    <mergeCell ref="A5:G5"/>
    <mergeCell ref="A7:B7"/>
    <mergeCell ref="C7:F7"/>
  </mergeCells>
  <pageMargins left="0.49" right="0.45" top="0.51" bottom="0.53" header="0.3" footer="0.3"/>
  <pageSetup scale="75" fitToHeight="0"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AD57"/>
  <sheetViews>
    <sheetView view="pageBreakPreview" topLeftCell="A23" zoomScaleNormal="100" zoomScaleSheetLayoutView="100" workbookViewId="0">
      <selection activeCell="D27" sqref="D27"/>
    </sheetView>
  </sheetViews>
  <sheetFormatPr defaultColWidth="9.140625" defaultRowHeight="12.75"/>
  <cols>
    <col min="1" max="1" width="9.140625" style="288"/>
    <col min="2" max="2" width="59.42578125" style="288" customWidth="1"/>
    <col min="3" max="3" width="12.85546875" style="288" customWidth="1"/>
    <col min="4" max="4" width="27.85546875" style="288" customWidth="1"/>
    <col min="5" max="5" width="28" style="288" customWidth="1"/>
    <col min="6" max="6" width="2.5703125" style="288" customWidth="1"/>
    <col min="7" max="7" width="20.7109375" customWidth="1"/>
    <col min="8" max="10" width="17" customWidth="1"/>
    <col min="11" max="11" width="17.7109375" bestFit="1" customWidth="1"/>
    <col min="12" max="12" width="20.5703125" customWidth="1"/>
    <col min="13" max="13" width="14" customWidth="1"/>
    <col min="14" max="14" width="16.85546875" bestFit="1" customWidth="1"/>
    <col min="16" max="16" width="16.140625" bestFit="1" customWidth="1"/>
    <col min="25" max="30" width="9.140625" style="455"/>
    <col min="31" max="16384" width="9.140625" style="288"/>
  </cols>
  <sheetData>
    <row r="1" spans="1:30" ht="23.25" customHeight="1">
      <c r="A1" s="503" t="s">
        <v>511</v>
      </c>
      <c r="B1" s="503"/>
      <c r="C1" s="503"/>
      <c r="D1" s="503"/>
      <c r="E1" s="503"/>
      <c r="F1" s="503"/>
    </row>
    <row r="2" spans="1:30" ht="27" customHeight="1">
      <c r="A2" s="504" t="s">
        <v>526</v>
      </c>
      <c r="B2" s="504"/>
      <c r="C2" s="504"/>
      <c r="D2" s="504"/>
      <c r="E2" s="504"/>
      <c r="F2" s="504"/>
    </row>
    <row r="3" spans="1:30" ht="15" customHeight="1">
      <c r="A3" s="491" t="s">
        <v>307</v>
      </c>
      <c r="B3" s="491"/>
      <c r="C3" s="491"/>
      <c r="D3" s="491"/>
      <c r="E3" s="491"/>
      <c r="F3" s="491"/>
    </row>
    <row r="4" spans="1:30">
      <c r="A4" s="491"/>
      <c r="B4" s="491"/>
      <c r="C4" s="491"/>
      <c r="D4" s="491"/>
      <c r="E4" s="491"/>
      <c r="F4" s="491"/>
    </row>
    <row r="5" spans="1:30">
      <c r="A5" s="505" t="str">
        <f>Sheet1!C28</f>
        <v>Tháng 11 năm 2022/Nov 2022</v>
      </c>
      <c r="B5" s="505"/>
      <c r="C5" s="505"/>
      <c r="D5" s="505"/>
      <c r="E5" s="505"/>
      <c r="F5" s="505"/>
    </row>
    <row r="6" spans="1:30">
      <c r="A6" s="307"/>
      <c r="B6" s="307"/>
      <c r="C6" s="307"/>
      <c r="D6" s="307"/>
      <c r="E6" s="307"/>
      <c r="F6" s="313"/>
    </row>
    <row r="7" spans="1:30" ht="30" customHeight="1">
      <c r="A7" s="488" t="s">
        <v>261</v>
      </c>
      <c r="B7" s="488"/>
      <c r="C7" s="488" t="s">
        <v>313</v>
      </c>
      <c r="D7" s="488"/>
      <c r="E7" s="488"/>
      <c r="F7" s="488"/>
    </row>
    <row r="8" spans="1:30" ht="30" customHeight="1">
      <c r="A8" s="473" t="s">
        <v>260</v>
      </c>
      <c r="B8" s="473"/>
      <c r="C8" s="473" t="s">
        <v>262</v>
      </c>
      <c r="D8" s="473"/>
      <c r="E8" s="473"/>
      <c r="F8" s="473"/>
    </row>
    <row r="9" spans="1:30" ht="30" customHeight="1">
      <c r="A9" s="488" t="s">
        <v>263</v>
      </c>
      <c r="B9" s="488"/>
      <c r="C9" s="488" t="s">
        <v>314</v>
      </c>
      <c r="D9" s="488"/>
      <c r="E9" s="488"/>
      <c r="F9" s="488"/>
    </row>
    <row r="10" spans="1:30" ht="30" customHeight="1">
      <c r="A10" s="473" t="s">
        <v>264</v>
      </c>
      <c r="B10" s="473"/>
      <c r="C10" s="473" t="str">
        <f>Sheet1!G28</f>
        <v>Ngày 05 tháng 12 năm 2022
05 Dec 2022</v>
      </c>
      <c r="D10" s="473"/>
      <c r="E10" s="473"/>
      <c r="F10" s="473"/>
    </row>
    <row r="11" spans="1:30" ht="22.5" customHeight="1">
      <c r="A11" s="301"/>
      <c r="B11" s="301"/>
      <c r="C11" s="301"/>
      <c r="D11" s="301"/>
      <c r="E11" s="301"/>
      <c r="F11" s="301"/>
    </row>
    <row r="12" spans="1:30" ht="21" customHeight="1">
      <c r="A12" s="325" t="s">
        <v>311</v>
      </c>
    </row>
    <row r="13" spans="1:30" ht="43.5" customHeight="1">
      <c r="A13" s="364" t="s">
        <v>215</v>
      </c>
      <c r="B13" s="364" t="s">
        <v>222</v>
      </c>
      <c r="C13" s="364" t="s">
        <v>223</v>
      </c>
      <c r="D13" s="365" t="s">
        <v>362</v>
      </c>
      <c r="E13" s="365" t="s">
        <v>361</v>
      </c>
    </row>
    <row r="14" spans="1:30" s="313" customFormat="1" ht="31.5" customHeight="1">
      <c r="A14" s="334" t="s">
        <v>46</v>
      </c>
      <c r="B14" s="366" t="s">
        <v>697</v>
      </c>
      <c r="C14" s="366" t="s">
        <v>148</v>
      </c>
      <c r="D14" s="353"/>
      <c r="E14" s="353"/>
      <c r="G14"/>
      <c r="H14"/>
      <c r="I14"/>
      <c r="J14"/>
      <c r="K14"/>
      <c r="L14"/>
      <c r="M14"/>
      <c r="N14"/>
      <c r="O14"/>
      <c r="P14"/>
      <c r="Q14"/>
      <c r="R14"/>
      <c r="S14"/>
      <c r="T14"/>
      <c r="U14"/>
      <c r="V14"/>
      <c r="W14"/>
      <c r="X14"/>
      <c r="Y14" s="455"/>
      <c r="Z14" s="455"/>
      <c r="AA14" s="455"/>
      <c r="AB14" s="455"/>
      <c r="AC14" s="455"/>
      <c r="AD14" s="455"/>
    </row>
    <row r="15" spans="1:30" s="313" customFormat="1" ht="43.5" customHeight="1">
      <c r="A15" s="334">
        <v>1</v>
      </c>
      <c r="B15" s="366" t="s">
        <v>527</v>
      </c>
      <c r="C15" s="366" t="s">
        <v>149</v>
      </c>
      <c r="D15" s="367">
        <v>9.8649945482122501E-3</v>
      </c>
      <c r="E15" s="367">
        <v>1.0192664307593463E-2</v>
      </c>
      <c r="G15"/>
      <c r="H15"/>
      <c r="I15"/>
      <c r="J15"/>
      <c r="K15"/>
      <c r="L15"/>
      <c r="M15"/>
      <c r="N15"/>
      <c r="O15"/>
      <c r="P15"/>
      <c r="Q15"/>
      <c r="R15"/>
      <c r="S15"/>
      <c r="T15"/>
      <c r="U15"/>
      <c r="V15"/>
      <c r="W15"/>
      <c r="X15"/>
      <c r="Y15" s="455"/>
      <c r="Z15" s="455"/>
      <c r="AA15" s="455"/>
      <c r="AB15" s="455"/>
      <c r="AC15" s="455"/>
      <c r="AD15" s="455"/>
    </row>
    <row r="16" spans="1:30" s="313" customFormat="1" ht="56.25" customHeight="1">
      <c r="A16" s="334">
        <v>2</v>
      </c>
      <c r="B16" s="366" t="s">
        <v>528</v>
      </c>
      <c r="C16" s="366" t="s">
        <v>150</v>
      </c>
      <c r="D16" s="367">
        <v>8.1937791197861604E-4</v>
      </c>
      <c r="E16" s="367">
        <v>8.450607720937918E-4</v>
      </c>
      <c r="G16"/>
      <c r="H16"/>
      <c r="I16"/>
      <c r="J16"/>
      <c r="K16"/>
      <c r="L16"/>
      <c r="M16"/>
      <c r="N16"/>
      <c r="O16"/>
      <c r="P16"/>
      <c r="Q16"/>
      <c r="R16"/>
      <c r="S16"/>
      <c r="T16"/>
      <c r="U16"/>
      <c r="V16"/>
      <c r="W16"/>
      <c r="X16"/>
      <c r="Y16" s="455"/>
      <c r="Z16" s="455"/>
      <c r="AA16" s="455"/>
      <c r="AB16" s="455"/>
      <c r="AC16" s="455"/>
      <c r="AD16" s="455"/>
    </row>
    <row r="17" spans="1:30" s="313" customFormat="1" ht="82.5" customHeight="1">
      <c r="A17" s="334">
        <v>3</v>
      </c>
      <c r="B17" s="368" t="s">
        <v>529</v>
      </c>
      <c r="C17" s="366" t="s">
        <v>151</v>
      </c>
      <c r="D17" s="367">
        <v>2.9858674623597608E-3</v>
      </c>
      <c r="E17" s="367">
        <v>2.7696587091930584E-3</v>
      </c>
      <c r="G17"/>
      <c r="H17"/>
      <c r="I17"/>
      <c r="J17"/>
      <c r="K17"/>
      <c r="L17"/>
      <c r="M17"/>
      <c r="N17"/>
      <c r="O17"/>
      <c r="P17"/>
      <c r="Q17"/>
      <c r="R17"/>
      <c r="S17"/>
      <c r="T17"/>
      <c r="U17"/>
      <c r="V17"/>
      <c r="W17"/>
      <c r="X17"/>
      <c r="Y17" s="455"/>
      <c r="Z17" s="455"/>
      <c r="AA17" s="455"/>
      <c r="AB17" s="455"/>
      <c r="AC17" s="455"/>
      <c r="AD17" s="455"/>
    </row>
    <row r="18" spans="1:30" s="313" customFormat="1" ht="48" customHeight="1">
      <c r="A18" s="334">
        <v>4</v>
      </c>
      <c r="B18" s="366" t="s">
        <v>698</v>
      </c>
      <c r="C18" s="366" t="s">
        <v>152</v>
      </c>
      <c r="D18" s="367">
        <v>7.2735770542218929E-4</v>
      </c>
      <c r="E18" s="367">
        <v>7.5150478511471115E-4</v>
      </c>
      <c r="G18"/>
      <c r="H18"/>
      <c r="I18"/>
      <c r="J18"/>
      <c r="K18"/>
      <c r="L18"/>
      <c r="M18"/>
      <c r="N18"/>
      <c r="O18"/>
      <c r="P18"/>
      <c r="Q18"/>
      <c r="R18"/>
      <c r="S18"/>
      <c r="T18"/>
      <c r="U18"/>
      <c r="V18"/>
      <c r="W18"/>
      <c r="X18"/>
      <c r="Y18" s="455"/>
      <c r="Z18" s="455"/>
      <c r="AA18" s="455"/>
      <c r="AB18" s="455"/>
      <c r="AC18" s="455"/>
      <c r="AD18" s="455"/>
    </row>
    <row r="19" spans="1:30" s="313" customFormat="1" ht="57" customHeight="1">
      <c r="A19" s="334">
        <v>5</v>
      </c>
      <c r="B19" s="366" t="s">
        <v>530</v>
      </c>
      <c r="C19" s="366"/>
      <c r="D19" s="369"/>
      <c r="E19" s="369"/>
      <c r="G19"/>
      <c r="H19"/>
      <c r="I19"/>
      <c r="J19"/>
      <c r="K19"/>
      <c r="L19"/>
      <c r="M19"/>
      <c r="N19"/>
      <c r="O19"/>
      <c r="P19"/>
      <c r="Q19"/>
      <c r="R19"/>
      <c r="S19"/>
      <c r="T19"/>
      <c r="U19"/>
      <c r="V19"/>
      <c r="W19"/>
      <c r="X19"/>
      <c r="Y19" s="455"/>
      <c r="Z19" s="455"/>
      <c r="AA19" s="455"/>
      <c r="AB19" s="455"/>
      <c r="AC19" s="455"/>
      <c r="AD19" s="455"/>
    </row>
    <row r="20" spans="1:30" s="313" customFormat="1" ht="57.75" customHeight="1">
      <c r="A20" s="334">
        <v>6</v>
      </c>
      <c r="B20" s="366" t="s">
        <v>531</v>
      </c>
      <c r="C20" s="366"/>
      <c r="D20" s="369"/>
      <c r="E20" s="369"/>
      <c r="G20"/>
      <c r="H20"/>
      <c r="I20"/>
      <c r="J20"/>
      <c r="K20"/>
      <c r="L20"/>
      <c r="M20"/>
      <c r="N20"/>
      <c r="O20"/>
      <c r="P20"/>
      <c r="Q20"/>
      <c r="R20"/>
      <c r="S20"/>
      <c r="T20"/>
      <c r="U20"/>
      <c r="V20"/>
      <c r="W20"/>
      <c r="X20"/>
      <c r="Y20" s="455"/>
      <c r="Z20" s="455"/>
      <c r="AA20" s="455"/>
      <c r="AB20" s="455"/>
      <c r="AC20" s="455"/>
      <c r="AD20" s="455"/>
    </row>
    <row r="21" spans="1:30" s="313" customFormat="1" ht="81" customHeight="1">
      <c r="A21" s="334">
        <v>7</v>
      </c>
      <c r="B21" s="368" t="s">
        <v>699</v>
      </c>
      <c r="C21" s="366" t="s">
        <v>153</v>
      </c>
      <c r="D21" s="370">
        <v>2.8588201837445337E-3</v>
      </c>
      <c r="E21" s="370">
        <v>2.9861722552727305E-3</v>
      </c>
      <c r="G21"/>
      <c r="H21"/>
      <c r="I21"/>
      <c r="J21"/>
      <c r="K21"/>
      <c r="L21"/>
      <c r="M21"/>
      <c r="N21"/>
      <c r="O21"/>
      <c r="P21"/>
      <c r="Q21"/>
      <c r="R21"/>
      <c r="S21"/>
      <c r="T21"/>
      <c r="U21"/>
      <c r="V21"/>
      <c r="W21"/>
      <c r="X21"/>
      <c r="Y21" s="455"/>
      <c r="Z21" s="455"/>
      <c r="AA21" s="455"/>
      <c r="AB21" s="455"/>
      <c r="AC21" s="455"/>
      <c r="AD21" s="455"/>
    </row>
    <row r="22" spans="1:30" s="313" customFormat="1" ht="42" customHeight="1">
      <c r="A22" s="334">
        <v>8</v>
      </c>
      <c r="B22" s="366" t="s">
        <v>700</v>
      </c>
      <c r="C22" s="366" t="s">
        <v>154</v>
      </c>
      <c r="D22" s="369">
        <v>1.7256417811717353E-2</v>
      </c>
      <c r="E22" s="369">
        <v>1.7545060829267753E-2</v>
      </c>
      <c r="G22"/>
      <c r="H22"/>
      <c r="I22"/>
      <c r="J22"/>
      <c r="K22"/>
      <c r="L22"/>
      <c r="M22"/>
      <c r="N22"/>
      <c r="O22"/>
      <c r="P22"/>
      <c r="Q22"/>
      <c r="R22"/>
      <c r="S22"/>
      <c r="T22"/>
      <c r="U22"/>
      <c r="V22"/>
      <c r="W22"/>
      <c r="X22"/>
      <c r="Y22" s="455"/>
      <c r="Z22" s="455"/>
      <c r="AA22" s="455"/>
      <c r="AB22" s="455"/>
      <c r="AC22" s="455"/>
      <c r="AD22" s="455"/>
    </row>
    <row r="23" spans="1:30" s="313" customFormat="1" ht="69.75" customHeight="1">
      <c r="A23" s="334">
        <v>9</v>
      </c>
      <c r="B23" s="368" t="s">
        <v>701</v>
      </c>
      <c r="C23" s="366" t="s">
        <v>155</v>
      </c>
      <c r="D23" s="372">
        <v>7.5662923638038865E-2</v>
      </c>
      <c r="E23" s="372">
        <v>0.38160419201582046</v>
      </c>
      <c r="G23"/>
      <c r="H23"/>
      <c r="I23"/>
      <c r="J23"/>
      <c r="K23"/>
      <c r="L23"/>
      <c r="M23"/>
      <c r="N23"/>
      <c r="O23"/>
      <c r="P23"/>
      <c r="Q23"/>
      <c r="R23"/>
      <c r="S23"/>
      <c r="T23"/>
      <c r="U23"/>
      <c r="V23"/>
      <c r="W23"/>
      <c r="X23"/>
    </row>
    <row r="24" spans="1:30" s="313" customFormat="1" ht="62.25" customHeight="1">
      <c r="A24" s="334">
        <v>10</v>
      </c>
      <c r="B24" s="368" t="s">
        <v>532</v>
      </c>
      <c r="C24" s="366"/>
      <c r="D24" s="371"/>
      <c r="E24" s="371"/>
      <c r="G24"/>
      <c r="H24"/>
      <c r="I24"/>
      <c r="J24"/>
      <c r="K24"/>
      <c r="L24"/>
      <c r="M24"/>
      <c r="N24"/>
      <c r="O24"/>
      <c r="P24"/>
      <c r="Q24"/>
      <c r="R24"/>
      <c r="S24"/>
      <c r="T24"/>
      <c r="U24"/>
      <c r="V24"/>
      <c r="W24"/>
      <c r="X24"/>
      <c r="Y24" s="455"/>
      <c r="Z24" s="455"/>
      <c r="AA24" s="455"/>
      <c r="AB24" s="455"/>
      <c r="AC24" s="455"/>
      <c r="AD24" s="455"/>
    </row>
    <row r="25" spans="1:30" s="313" customFormat="1" ht="25.5">
      <c r="A25" s="334" t="s">
        <v>56</v>
      </c>
      <c r="B25" s="366" t="s">
        <v>702</v>
      </c>
      <c r="C25" s="366" t="s">
        <v>156</v>
      </c>
      <c r="D25" s="369"/>
      <c r="E25" s="369"/>
      <c r="G25"/>
      <c r="H25"/>
      <c r="I25"/>
      <c r="J25"/>
      <c r="K25"/>
      <c r="L25"/>
      <c r="M25"/>
      <c r="N25"/>
      <c r="O25"/>
      <c r="P25"/>
      <c r="Q25"/>
      <c r="R25"/>
      <c r="S25"/>
      <c r="T25"/>
      <c r="U25"/>
      <c r="V25"/>
      <c r="W25"/>
      <c r="X25"/>
      <c r="Y25" s="455"/>
      <c r="Z25" s="455"/>
      <c r="AA25" s="455"/>
      <c r="AB25" s="455"/>
      <c r="AC25" s="455"/>
      <c r="AD25" s="455"/>
    </row>
    <row r="26" spans="1:30" s="313" customFormat="1" ht="30" customHeight="1">
      <c r="A26" s="506">
        <v>1</v>
      </c>
      <c r="B26" s="366" t="s">
        <v>703</v>
      </c>
      <c r="C26" s="366" t="s">
        <v>157</v>
      </c>
      <c r="D26" s="373">
        <v>43678525500</v>
      </c>
      <c r="E26" s="373">
        <v>43899143500</v>
      </c>
      <c r="G26"/>
      <c r="H26"/>
      <c r="I26"/>
      <c r="J26"/>
      <c r="K26"/>
      <c r="L26"/>
      <c r="M26"/>
      <c r="N26"/>
      <c r="O26"/>
      <c r="P26"/>
      <c r="Q26"/>
      <c r="R26"/>
      <c r="S26"/>
      <c r="T26"/>
      <c r="U26"/>
      <c r="V26"/>
      <c r="W26"/>
      <c r="X26"/>
      <c r="Y26" s="455"/>
      <c r="Z26" s="455"/>
      <c r="AA26" s="455"/>
      <c r="AB26" s="455"/>
      <c r="AC26" s="455"/>
      <c r="AD26" s="455"/>
    </row>
    <row r="27" spans="1:30" s="313" customFormat="1" ht="39.75" customHeight="1">
      <c r="A27" s="506"/>
      <c r="B27" s="366" t="s">
        <v>704</v>
      </c>
      <c r="C27" s="366" t="s">
        <v>158</v>
      </c>
      <c r="D27" s="374">
        <v>43678525500</v>
      </c>
      <c r="E27" s="374">
        <v>43899143500</v>
      </c>
      <c r="G27"/>
      <c r="H27"/>
      <c r="I27"/>
      <c r="J27"/>
      <c r="K27"/>
      <c r="L27"/>
      <c r="M27"/>
      <c r="N27"/>
      <c r="O27"/>
      <c r="P27"/>
      <c r="Q27"/>
      <c r="R27"/>
      <c r="S27"/>
      <c r="T27"/>
      <c r="U27"/>
      <c r="V27"/>
      <c r="W27"/>
      <c r="X27"/>
      <c r="Y27" s="455"/>
      <c r="Z27" s="455"/>
      <c r="AA27" s="455"/>
      <c r="AB27" s="455"/>
      <c r="AC27" s="455"/>
      <c r="AD27" s="455"/>
    </row>
    <row r="28" spans="1:30" s="313" customFormat="1" ht="42.75" customHeight="1">
      <c r="A28" s="506"/>
      <c r="B28" s="366" t="s">
        <v>705</v>
      </c>
      <c r="C28" s="366" t="s">
        <v>159</v>
      </c>
      <c r="D28" s="375">
        <v>4367852.55</v>
      </c>
      <c r="E28" s="375">
        <v>4389914.3499999996</v>
      </c>
      <c r="G28"/>
      <c r="H28"/>
      <c r="I28"/>
      <c r="J28"/>
      <c r="K28"/>
      <c r="L28"/>
      <c r="M28"/>
      <c r="N28"/>
      <c r="O28"/>
      <c r="P28"/>
      <c r="Q28"/>
      <c r="R28"/>
      <c r="S28"/>
      <c r="T28"/>
      <c r="U28"/>
      <c r="V28"/>
      <c r="W28"/>
      <c r="X28"/>
      <c r="Y28" s="455"/>
      <c r="Z28" s="455"/>
      <c r="AA28" s="455"/>
      <c r="AB28" s="455"/>
      <c r="AC28" s="455"/>
      <c r="AD28" s="455"/>
    </row>
    <row r="29" spans="1:30" s="313" customFormat="1" ht="32.25" customHeight="1">
      <c r="A29" s="506">
        <v>2</v>
      </c>
      <c r="B29" s="366" t="s">
        <v>706</v>
      </c>
      <c r="C29" s="366" t="s">
        <v>160</v>
      </c>
      <c r="D29" s="376">
        <v>-301045300</v>
      </c>
      <c r="E29" s="376">
        <v>-220618000</v>
      </c>
      <c r="G29"/>
      <c r="H29"/>
      <c r="I29"/>
      <c r="J29"/>
      <c r="K29"/>
      <c r="L29"/>
      <c r="M29"/>
      <c r="N29"/>
      <c r="O29"/>
      <c r="P29"/>
      <c r="Q29"/>
      <c r="R29"/>
      <c r="S29"/>
      <c r="T29"/>
      <c r="U29"/>
      <c r="V29"/>
      <c r="W29"/>
      <c r="X29"/>
      <c r="Y29" s="455"/>
      <c r="Z29" s="455"/>
      <c r="AA29" s="455"/>
      <c r="AB29" s="455"/>
      <c r="AC29" s="455"/>
      <c r="AD29" s="455"/>
    </row>
    <row r="30" spans="1:30" s="313" customFormat="1" ht="31.5" customHeight="1">
      <c r="A30" s="506"/>
      <c r="B30" s="366" t="s">
        <v>707</v>
      </c>
      <c r="C30" s="366" t="s">
        <v>161</v>
      </c>
      <c r="D30" s="377">
        <v>600.61</v>
      </c>
      <c r="E30" s="377">
        <v>2182.29</v>
      </c>
      <c r="G30"/>
      <c r="H30"/>
      <c r="I30"/>
      <c r="J30"/>
      <c r="K30"/>
      <c r="L30"/>
      <c r="M30"/>
      <c r="N30"/>
      <c r="O30"/>
      <c r="P30"/>
      <c r="Q30"/>
      <c r="R30"/>
      <c r="S30"/>
      <c r="T30"/>
      <c r="U30"/>
      <c r="V30"/>
      <c r="W30"/>
      <c r="X30"/>
      <c r="Y30" s="455"/>
      <c r="Z30" s="455"/>
      <c r="AA30" s="455"/>
      <c r="AB30" s="455"/>
      <c r="AC30" s="455"/>
      <c r="AD30" s="455"/>
    </row>
    <row r="31" spans="1:30" s="313" customFormat="1" ht="30" customHeight="1">
      <c r="A31" s="506"/>
      <c r="B31" s="366" t="s">
        <v>708</v>
      </c>
      <c r="C31" s="366" t="s">
        <v>162</v>
      </c>
      <c r="D31" s="378">
        <v>6006100</v>
      </c>
      <c r="E31" s="378">
        <v>21822900</v>
      </c>
      <c r="G31"/>
      <c r="H31"/>
      <c r="I31"/>
      <c r="J31"/>
      <c r="K31"/>
      <c r="L31"/>
      <c r="M31"/>
      <c r="N31"/>
      <c r="O31"/>
      <c r="P31"/>
      <c r="Q31"/>
      <c r="R31"/>
      <c r="S31"/>
      <c r="T31"/>
      <c r="U31"/>
      <c r="V31"/>
      <c r="W31"/>
      <c r="X31"/>
      <c r="Y31" s="455"/>
      <c r="Z31" s="455"/>
      <c r="AA31" s="455"/>
      <c r="AB31" s="455"/>
      <c r="AC31" s="455"/>
      <c r="AD31" s="455"/>
    </row>
    <row r="32" spans="1:30" s="313" customFormat="1" ht="30.75" customHeight="1">
      <c r="A32" s="506"/>
      <c r="B32" s="366" t="s">
        <v>709</v>
      </c>
      <c r="C32" s="366" t="s">
        <v>163</v>
      </c>
      <c r="D32" s="377">
        <v>-30705.14</v>
      </c>
      <c r="E32" s="377">
        <v>-24244.09</v>
      </c>
      <c r="G32"/>
      <c r="H32"/>
      <c r="I32"/>
      <c r="J32"/>
      <c r="K32"/>
      <c r="L32"/>
      <c r="M32"/>
      <c r="N32"/>
      <c r="O32"/>
      <c r="P32"/>
      <c r="Q32"/>
      <c r="R32"/>
      <c r="S32"/>
      <c r="T32"/>
      <c r="U32"/>
      <c r="V32"/>
      <c r="W32"/>
      <c r="X32"/>
      <c r="Y32" s="455"/>
      <c r="Z32" s="455"/>
      <c r="AA32" s="455"/>
      <c r="AB32" s="455"/>
      <c r="AC32" s="455"/>
      <c r="AD32" s="455"/>
    </row>
    <row r="33" spans="1:30" s="313" customFormat="1" ht="42.75" customHeight="1">
      <c r="A33" s="506"/>
      <c r="B33" s="366" t="s">
        <v>710</v>
      </c>
      <c r="C33" s="366" t="s">
        <v>164</v>
      </c>
      <c r="D33" s="376">
        <v>-307051400</v>
      </c>
      <c r="E33" s="376">
        <v>-242440900</v>
      </c>
      <c r="G33"/>
      <c r="H33"/>
      <c r="I33"/>
      <c r="J33"/>
      <c r="K33"/>
      <c r="L33"/>
      <c r="M33"/>
      <c r="N33"/>
      <c r="O33"/>
      <c r="P33"/>
      <c r="Q33"/>
      <c r="R33"/>
      <c r="S33"/>
      <c r="T33"/>
      <c r="U33"/>
      <c r="V33"/>
      <c r="W33"/>
      <c r="X33"/>
      <c r="Y33" s="455"/>
      <c r="Z33" s="455"/>
      <c r="AA33" s="455"/>
      <c r="AB33" s="455"/>
      <c r="AC33" s="455"/>
      <c r="AD33" s="455"/>
    </row>
    <row r="34" spans="1:30" s="313" customFormat="1" ht="33" customHeight="1">
      <c r="A34" s="506">
        <v>3</v>
      </c>
      <c r="B34" s="366" t="s">
        <v>711</v>
      </c>
      <c r="C34" s="366" t="s">
        <v>165</v>
      </c>
      <c r="D34" s="374">
        <v>43377480200</v>
      </c>
      <c r="E34" s="374">
        <v>43678525500</v>
      </c>
      <c r="G34"/>
      <c r="H34"/>
      <c r="I34"/>
      <c r="J34"/>
      <c r="K34"/>
      <c r="L34"/>
      <c r="M34"/>
      <c r="N34"/>
      <c r="O34"/>
      <c r="P34"/>
      <c r="Q34"/>
      <c r="R34"/>
      <c r="S34"/>
      <c r="T34"/>
      <c r="U34"/>
      <c r="V34"/>
      <c r="W34"/>
      <c r="X34"/>
      <c r="Y34" s="455"/>
      <c r="Z34" s="455"/>
      <c r="AA34" s="455"/>
      <c r="AB34" s="455"/>
      <c r="AC34" s="455"/>
      <c r="AD34" s="455"/>
    </row>
    <row r="35" spans="1:30" s="313" customFormat="1" ht="51.75" customHeight="1">
      <c r="A35" s="506"/>
      <c r="B35" s="366" t="s">
        <v>533</v>
      </c>
      <c r="C35" s="366" t="s">
        <v>166</v>
      </c>
      <c r="D35" s="374">
        <v>43377480200</v>
      </c>
      <c r="E35" s="374">
        <v>43678525500</v>
      </c>
      <c r="G35"/>
      <c r="H35"/>
      <c r="I35"/>
      <c r="J35"/>
      <c r="K35"/>
      <c r="L35"/>
      <c r="M35"/>
      <c r="N35"/>
      <c r="O35"/>
      <c r="P35"/>
      <c r="Q35"/>
      <c r="R35"/>
      <c r="S35"/>
      <c r="T35"/>
      <c r="U35"/>
      <c r="V35"/>
      <c r="W35"/>
      <c r="X35"/>
      <c r="Y35" s="455"/>
      <c r="Z35" s="455"/>
      <c r="AA35" s="455"/>
      <c r="AB35" s="455"/>
      <c r="AC35" s="455"/>
      <c r="AD35" s="455"/>
    </row>
    <row r="36" spans="1:30" s="313" customFormat="1" ht="45" customHeight="1">
      <c r="A36" s="506"/>
      <c r="B36" s="366" t="s">
        <v>534</v>
      </c>
      <c r="C36" s="366" t="s">
        <v>167</v>
      </c>
      <c r="D36" s="375">
        <v>4337748.0200000005</v>
      </c>
      <c r="E36" s="375">
        <v>4367852.55</v>
      </c>
      <c r="G36"/>
      <c r="H36"/>
      <c r="I36"/>
      <c r="J36"/>
      <c r="K36"/>
      <c r="L36"/>
      <c r="M36"/>
      <c r="N36"/>
      <c r="O36"/>
      <c r="P36"/>
      <c r="Q36"/>
      <c r="R36"/>
      <c r="S36"/>
      <c r="T36"/>
      <c r="U36"/>
      <c r="V36"/>
      <c r="W36"/>
      <c r="X36"/>
      <c r="Y36" s="455"/>
      <c r="Z36" s="455"/>
      <c r="AA36" s="455"/>
      <c r="AB36" s="455"/>
      <c r="AC36" s="455"/>
      <c r="AD36" s="455"/>
    </row>
    <row r="37" spans="1:30" s="313" customFormat="1" ht="55.5" customHeight="1">
      <c r="A37" s="334">
        <v>4</v>
      </c>
      <c r="B37" s="366" t="s">
        <v>712</v>
      </c>
      <c r="C37" s="366" t="s">
        <v>168</v>
      </c>
      <c r="D37" s="580">
        <v>0.95850000000000002</v>
      </c>
      <c r="E37" s="379">
        <v>0.95209999999999995</v>
      </c>
      <c r="G37"/>
      <c r="H37"/>
      <c r="I37"/>
      <c r="J37"/>
      <c r="K37"/>
      <c r="L37"/>
      <c r="M37"/>
      <c r="N37"/>
      <c r="O37"/>
      <c r="P37"/>
      <c r="Q37"/>
      <c r="R37"/>
      <c r="S37"/>
      <c r="T37"/>
      <c r="U37"/>
      <c r="V37"/>
      <c r="W37"/>
      <c r="X37"/>
      <c r="Y37" s="455"/>
      <c r="Z37" s="455"/>
      <c r="AA37" s="455"/>
      <c r="AB37" s="455"/>
      <c r="AC37" s="455"/>
      <c r="AD37" s="455"/>
    </row>
    <row r="38" spans="1:30" s="313" customFormat="1" ht="39.75" customHeight="1">
      <c r="A38" s="334">
        <v>5</v>
      </c>
      <c r="B38" s="366" t="s">
        <v>713</v>
      </c>
      <c r="C38" s="366" t="s">
        <v>169</v>
      </c>
      <c r="D38" s="380">
        <v>0.99880000000000002</v>
      </c>
      <c r="E38" s="381">
        <v>0.99809999999999999</v>
      </c>
      <c r="G38"/>
      <c r="H38"/>
      <c r="I38"/>
      <c r="J38"/>
      <c r="K38"/>
      <c r="L38"/>
      <c r="M38"/>
      <c r="N38"/>
      <c r="O38"/>
      <c r="P38"/>
      <c r="Q38"/>
      <c r="R38"/>
      <c r="S38"/>
      <c r="T38"/>
      <c r="U38"/>
      <c r="V38"/>
      <c r="W38"/>
      <c r="X38"/>
      <c r="Y38" s="455"/>
      <c r="Z38" s="455"/>
      <c r="AA38" s="455"/>
      <c r="AB38" s="455"/>
      <c r="AC38" s="455"/>
      <c r="AD38" s="455"/>
    </row>
    <row r="39" spans="1:30" s="313" customFormat="1" ht="39" customHeight="1">
      <c r="A39" s="334">
        <v>6</v>
      </c>
      <c r="B39" s="366" t="s">
        <v>714</v>
      </c>
      <c r="C39" s="366" t="s">
        <v>170</v>
      </c>
      <c r="D39" s="380">
        <v>0</v>
      </c>
      <c r="E39" s="380">
        <v>0</v>
      </c>
      <c r="G39"/>
      <c r="H39"/>
      <c r="I39"/>
      <c r="J39"/>
      <c r="K39"/>
      <c r="L39"/>
      <c r="M39"/>
      <c r="N39"/>
      <c r="O39"/>
      <c r="P39"/>
      <c r="Q39"/>
      <c r="R39"/>
      <c r="S39"/>
      <c r="T39"/>
      <c r="U39"/>
      <c r="V39"/>
      <c r="W39"/>
      <c r="X39"/>
      <c r="Y39" s="455"/>
      <c r="Z39" s="455"/>
      <c r="AA39" s="455"/>
      <c r="AB39" s="455"/>
      <c r="AC39" s="455"/>
      <c r="AD39" s="455"/>
    </row>
    <row r="40" spans="1:30" s="313" customFormat="1" ht="39" customHeight="1">
      <c r="A40" s="334">
        <v>7</v>
      </c>
      <c r="B40" s="366" t="s">
        <v>535</v>
      </c>
      <c r="C40" s="366" t="s">
        <v>171</v>
      </c>
      <c r="D40" s="331">
        <v>12515.03</v>
      </c>
      <c r="E40" s="331">
        <v>12425.5</v>
      </c>
      <c r="G40"/>
      <c r="H40"/>
      <c r="I40"/>
      <c r="J40"/>
      <c r="K40"/>
      <c r="L40"/>
      <c r="M40"/>
      <c r="N40"/>
      <c r="O40"/>
      <c r="P40"/>
      <c r="Q40"/>
      <c r="R40"/>
      <c r="S40"/>
      <c r="T40"/>
      <c r="U40"/>
      <c r="V40"/>
      <c r="W40"/>
      <c r="X40"/>
      <c r="Y40" s="455"/>
      <c r="Z40" s="455"/>
      <c r="AA40" s="455"/>
      <c r="AB40" s="455"/>
      <c r="AC40" s="455"/>
      <c r="AD40" s="455"/>
    </row>
    <row r="41" spans="1:30" s="313" customFormat="1" ht="49.5" customHeight="1">
      <c r="A41" s="334">
        <v>8</v>
      </c>
      <c r="B41" s="366" t="s">
        <v>536</v>
      </c>
      <c r="C41" s="366" t="s">
        <v>537</v>
      </c>
      <c r="D41" s="382"/>
      <c r="E41" s="382"/>
      <c r="G41"/>
      <c r="H41"/>
      <c r="I41"/>
      <c r="J41"/>
      <c r="K41"/>
      <c r="L41"/>
      <c r="M41"/>
      <c r="N41"/>
      <c r="O41"/>
      <c r="P41"/>
      <c r="Q41"/>
      <c r="R41"/>
      <c r="S41"/>
      <c r="T41"/>
      <c r="U41"/>
      <c r="V41"/>
      <c r="W41"/>
      <c r="X41"/>
      <c r="Y41" s="455"/>
      <c r="Z41" s="455"/>
      <c r="AA41" s="455"/>
      <c r="AB41" s="455"/>
      <c r="AC41" s="455"/>
      <c r="AD41" s="455"/>
    </row>
    <row r="42" spans="1:30" s="313" customFormat="1" ht="51" customHeight="1">
      <c r="A42" s="334">
        <v>9</v>
      </c>
      <c r="B42" s="366" t="s">
        <v>715</v>
      </c>
      <c r="C42" s="366" t="s">
        <v>73</v>
      </c>
      <c r="D42" s="383">
        <v>51</v>
      </c>
      <c r="E42" s="383">
        <v>59</v>
      </c>
      <c r="G42"/>
      <c r="H42"/>
      <c r="I42"/>
      <c r="J42"/>
      <c r="K42"/>
      <c r="L42"/>
      <c r="M42"/>
      <c r="N42"/>
      <c r="O42"/>
      <c r="P42"/>
      <c r="Q42"/>
      <c r="R42"/>
      <c r="S42"/>
      <c r="T42"/>
      <c r="U42"/>
      <c r="V42"/>
      <c r="W42"/>
      <c r="X42"/>
      <c r="Y42" s="455"/>
      <c r="Z42" s="455"/>
      <c r="AA42" s="455"/>
      <c r="AB42" s="455"/>
      <c r="AC42" s="455"/>
      <c r="AD42" s="455"/>
    </row>
    <row r="45" spans="1:30">
      <c r="A45" s="464" t="s">
        <v>187</v>
      </c>
      <c r="B45" s="421"/>
      <c r="C45" s="465"/>
      <c r="D45" s="466" t="s">
        <v>188</v>
      </c>
    </row>
    <row r="46" spans="1:30">
      <c r="A46" s="467" t="s">
        <v>189</v>
      </c>
      <c r="B46" s="421"/>
      <c r="C46" s="465"/>
      <c r="D46" s="468" t="s">
        <v>190</v>
      </c>
    </row>
    <row r="47" spans="1:30">
      <c r="A47" s="421"/>
      <c r="B47" s="421"/>
      <c r="C47" s="465"/>
      <c r="D47" s="465"/>
    </row>
    <row r="48" spans="1:30">
      <c r="A48" s="421"/>
      <c r="B48" s="421"/>
      <c r="C48" s="465"/>
      <c r="D48" s="465"/>
    </row>
    <row r="49" spans="1:5">
      <c r="A49" s="421"/>
      <c r="B49" s="421"/>
      <c r="C49" s="465"/>
      <c r="D49" s="465"/>
    </row>
    <row r="50" spans="1:5">
      <c r="A50" s="421"/>
      <c r="B50" s="421"/>
      <c r="C50" s="465"/>
      <c r="D50" s="465"/>
    </row>
    <row r="51" spans="1:5">
      <c r="A51" s="421"/>
      <c r="B51" s="421"/>
      <c r="C51" s="465"/>
      <c r="D51" s="465"/>
    </row>
    <row r="52" spans="1:5">
      <c r="A52" s="421"/>
      <c r="B52" s="421"/>
      <c r="C52" s="465"/>
      <c r="D52" s="465"/>
    </row>
    <row r="53" spans="1:5">
      <c r="A53" s="421"/>
      <c r="B53" s="421"/>
      <c r="C53" s="465"/>
      <c r="D53" s="465"/>
    </row>
    <row r="54" spans="1:5">
      <c r="A54" s="419"/>
      <c r="B54" s="419"/>
      <c r="C54" s="465"/>
      <c r="D54" s="420"/>
      <c r="E54" s="420"/>
    </row>
    <row r="55" spans="1:5">
      <c r="A55" s="413" t="s">
        <v>255</v>
      </c>
      <c r="B55" s="421"/>
      <c r="C55" s="465"/>
      <c r="D55" s="416" t="s">
        <v>344</v>
      </c>
    </row>
    <row r="56" spans="1:5">
      <c r="A56" s="413" t="s">
        <v>543</v>
      </c>
      <c r="B56" s="421"/>
      <c r="C56" s="465"/>
      <c r="D56" s="416"/>
    </row>
    <row r="57" spans="1:5">
      <c r="A57" s="421" t="s">
        <v>256</v>
      </c>
      <c r="B57" s="421"/>
      <c r="C57" s="465"/>
      <c r="D57" s="415"/>
    </row>
  </sheetData>
  <mergeCells count="15">
    <mergeCell ref="A1:F1"/>
    <mergeCell ref="A2:F2"/>
    <mergeCell ref="A7:B7"/>
    <mergeCell ref="C7:F7"/>
    <mergeCell ref="A29:A33"/>
    <mergeCell ref="A34:A36"/>
    <mergeCell ref="A9:B9"/>
    <mergeCell ref="C9:F9"/>
    <mergeCell ref="A3:F4"/>
    <mergeCell ref="A5:F5"/>
    <mergeCell ref="A8:B8"/>
    <mergeCell ref="C8:F8"/>
    <mergeCell ref="A10:B10"/>
    <mergeCell ref="C10:F10"/>
    <mergeCell ref="A26:A28"/>
  </mergeCells>
  <printOptions horizontalCentered="1"/>
  <pageMargins left="0.36" right="0.3" top="0.59" bottom="0.54" header="0.3" footer="0.3"/>
  <pageSetup paperSize="9" scale="70"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35"/>
  <sheetViews>
    <sheetView tabSelected="1" view="pageBreakPreview" topLeftCell="A16" zoomScaleNormal="100" zoomScaleSheetLayoutView="100" workbookViewId="0">
      <selection activeCell="I8" sqref="I8"/>
    </sheetView>
  </sheetViews>
  <sheetFormatPr defaultColWidth="9.140625" defaultRowHeight="12.75"/>
  <cols>
    <col min="1" max="1" width="7.42578125" style="458" customWidth="1"/>
    <col min="2" max="2" width="5.28515625" style="458" customWidth="1"/>
    <col min="3" max="3" width="52.5703125" style="313" customWidth="1"/>
    <col min="4" max="4" width="11.7109375" style="313" customWidth="1"/>
    <col min="5" max="5" width="28.42578125" style="313" customWidth="1"/>
    <col min="6" max="6" width="29.85546875" style="313" customWidth="1"/>
    <col min="7" max="7" width="23.42578125" customWidth="1"/>
    <col min="8" max="8" width="16.42578125" bestFit="1" customWidth="1"/>
    <col min="9" max="9" width="9.140625" style="313"/>
    <col min="10" max="10" width="15.7109375" style="313" hidden="1" customWidth="1"/>
    <col min="11" max="11" width="15.42578125" style="313" hidden="1" customWidth="1"/>
    <col min="12" max="16384" width="9.140625" style="313"/>
  </cols>
  <sheetData>
    <row r="1" spans="1:13" ht="24.75" customHeight="1">
      <c r="A1" s="503" t="s">
        <v>220</v>
      </c>
      <c r="B1" s="503"/>
      <c r="C1" s="503"/>
      <c r="D1" s="503"/>
      <c r="E1" s="503"/>
      <c r="F1" s="503"/>
    </row>
    <row r="2" spans="1:13" ht="26.25" customHeight="1">
      <c r="A2" s="504" t="s">
        <v>253</v>
      </c>
      <c r="B2" s="504"/>
      <c r="C2" s="504"/>
      <c r="D2" s="504"/>
      <c r="E2" s="504"/>
      <c r="F2" s="504"/>
    </row>
    <row r="3" spans="1:13" ht="12.75" customHeight="1">
      <c r="A3" s="491" t="s">
        <v>254</v>
      </c>
      <c r="B3" s="491"/>
      <c r="C3" s="491"/>
      <c r="D3" s="491"/>
      <c r="E3" s="491"/>
      <c r="F3" s="491"/>
    </row>
    <row r="4" spans="1:13" ht="22.5" customHeight="1">
      <c r="A4" s="491"/>
      <c r="B4" s="491"/>
      <c r="C4" s="491"/>
      <c r="D4" s="491"/>
      <c r="E4" s="491"/>
      <c r="F4" s="491"/>
    </row>
    <row r="5" spans="1:13">
      <c r="A5" s="505" t="str">
        <f>Sheet1!C28</f>
        <v>Tháng 11 năm 2022/Nov 2022</v>
      </c>
      <c r="B5" s="505"/>
      <c r="C5" s="505"/>
      <c r="D5" s="505"/>
      <c r="E5" s="505"/>
      <c r="F5" s="505"/>
    </row>
    <row r="6" spans="1:13">
      <c r="A6" s="307"/>
      <c r="B6" s="307"/>
      <c r="C6" s="307"/>
      <c r="D6" s="307"/>
      <c r="E6" s="307"/>
    </row>
    <row r="7" spans="1:13" ht="30.75" customHeight="1">
      <c r="A7" s="384"/>
      <c r="B7" s="488" t="s">
        <v>261</v>
      </c>
      <c r="C7" s="488"/>
      <c r="D7" s="488" t="s">
        <v>313</v>
      </c>
      <c r="E7" s="488"/>
      <c r="F7" s="488"/>
    </row>
    <row r="8" spans="1:13" ht="30.75" customHeight="1">
      <c r="A8" s="312"/>
      <c r="B8" s="473" t="s">
        <v>260</v>
      </c>
      <c r="C8" s="473"/>
      <c r="D8" s="473" t="s">
        <v>262</v>
      </c>
      <c r="E8" s="473"/>
      <c r="F8" s="473"/>
    </row>
    <row r="9" spans="1:13" ht="30.75" customHeight="1">
      <c r="A9" s="384"/>
      <c r="B9" s="488" t="s">
        <v>263</v>
      </c>
      <c r="C9" s="488"/>
      <c r="D9" s="488" t="s">
        <v>314</v>
      </c>
      <c r="E9" s="488"/>
      <c r="F9" s="488"/>
    </row>
    <row r="10" spans="1:13" ht="30.75" customHeight="1">
      <c r="A10" s="385"/>
      <c r="B10" s="473" t="s">
        <v>264</v>
      </c>
      <c r="C10" s="473"/>
      <c r="D10" s="473" t="str">
        <f>Sheet1!G28</f>
        <v>Ngày 05 tháng 12 năm 2022
05 Dec 2022</v>
      </c>
      <c r="E10" s="473"/>
      <c r="F10" s="473"/>
    </row>
    <row r="12" spans="1:13" ht="58.5" customHeight="1">
      <c r="A12" s="507" t="s">
        <v>210</v>
      </c>
      <c r="B12" s="507"/>
      <c r="C12" s="386" t="s">
        <v>221</v>
      </c>
      <c r="D12" s="386" t="s">
        <v>185</v>
      </c>
      <c r="E12" s="314" t="s">
        <v>345</v>
      </c>
      <c r="F12" s="314" t="s">
        <v>346</v>
      </c>
    </row>
    <row r="13" spans="1:13" ht="30" customHeight="1">
      <c r="A13" s="387" t="s">
        <v>46</v>
      </c>
      <c r="B13" s="387"/>
      <c r="C13" s="389" t="s">
        <v>299</v>
      </c>
      <c r="D13" s="388" t="s">
        <v>172</v>
      </c>
      <c r="E13" s="296">
        <v>54272780914</v>
      </c>
      <c r="F13" s="296">
        <v>54271304875</v>
      </c>
      <c r="I13" s="398"/>
      <c r="J13" s="398"/>
      <c r="K13" s="398"/>
      <c r="L13" s="398"/>
      <c r="M13" s="398"/>
    </row>
    <row r="14" spans="1:13" ht="38.25">
      <c r="A14" s="387" t="s">
        <v>56</v>
      </c>
      <c r="B14" s="387"/>
      <c r="C14" s="389" t="s">
        <v>300</v>
      </c>
      <c r="D14" s="388" t="s">
        <v>173</v>
      </c>
      <c r="E14" s="296">
        <v>389211972</v>
      </c>
      <c r="F14" s="296">
        <v>274505460</v>
      </c>
      <c r="I14" s="398"/>
      <c r="J14" s="398"/>
      <c r="K14" s="398"/>
      <c r="L14" s="398"/>
      <c r="M14" s="398"/>
    </row>
    <row r="15" spans="1:13" ht="54.75" customHeight="1">
      <c r="A15" s="508"/>
      <c r="B15" s="388" t="s">
        <v>110</v>
      </c>
      <c r="C15" s="472" t="s">
        <v>301</v>
      </c>
      <c r="D15" s="388" t="s">
        <v>174</v>
      </c>
      <c r="E15" s="297">
        <v>389211972</v>
      </c>
      <c r="F15" s="297">
        <v>274505460</v>
      </c>
      <c r="I15" s="398"/>
      <c r="J15" s="398"/>
      <c r="K15" s="398"/>
      <c r="L15" s="398"/>
      <c r="M15" s="398"/>
    </row>
    <row r="16" spans="1:13" ht="53.25" customHeight="1">
      <c r="A16" s="509"/>
      <c r="B16" s="388" t="s">
        <v>112</v>
      </c>
      <c r="C16" s="472" t="s">
        <v>302</v>
      </c>
      <c r="D16" s="388" t="s">
        <v>175</v>
      </c>
      <c r="E16" s="297"/>
      <c r="F16" s="297"/>
      <c r="I16" s="398"/>
      <c r="J16" s="398"/>
      <c r="K16" s="398"/>
      <c r="L16" s="398"/>
      <c r="M16" s="398"/>
    </row>
    <row r="17" spans="1:13" ht="51.75" customHeight="1">
      <c r="A17" s="387" t="s">
        <v>133</v>
      </c>
      <c r="B17" s="387"/>
      <c r="C17" s="389" t="s">
        <v>303</v>
      </c>
      <c r="D17" s="387" t="s">
        <v>176</v>
      </c>
      <c r="E17" s="296">
        <v>-374907302</v>
      </c>
      <c r="F17" s="296">
        <v>-273029421</v>
      </c>
      <c r="I17" s="398"/>
      <c r="J17" s="398"/>
      <c r="K17" s="398"/>
      <c r="L17" s="398"/>
      <c r="M17" s="398"/>
    </row>
    <row r="18" spans="1:13" ht="29.25" customHeight="1">
      <c r="A18" s="508"/>
      <c r="B18" s="388" t="s">
        <v>177</v>
      </c>
      <c r="C18" s="472" t="s">
        <v>304</v>
      </c>
      <c r="D18" s="388" t="s">
        <v>178</v>
      </c>
      <c r="E18" s="297">
        <v>7500000</v>
      </c>
      <c r="F18" s="297">
        <v>27000000</v>
      </c>
      <c r="I18" s="398"/>
      <c r="J18" s="398"/>
      <c r="K18" s="398"/>
      <c r="L18" s="398"/>
      <c r="M18" s="398"/>
    </row>
    <row r="19" spans="1:13" ht="29.25" customHeight="1">
      <c r="A19" s="509"/>
      <c r="B19" s="388" t="s">
        <v>179</v>
      </c>
      <c r="C19" s="472" t="s">
        <v>305</v>
      </c>
      <c r="D19" s="388" t="s">
        <v>180</v>
      </c>
      <c r="E19" s="297">
        <v>-382407302</v>
      </c>
      <c r="F19" s="297">
        <v>-300029421</v>
      </c>
      <c r="I19" s="398"/>
      <c r="J19" s="398"/>
      <c r="K19" s="398"/>
      <c r="L19" s="398"/>
      <c r="M19" s="398"/>
    </row>
    <row r="20" spans="1:13" ht="39" customHeight="1">
      <c r="A20" s="387" t="s">
        <v>135</v>
      </c>
      <c r="B20" s="387"/>
      <c r="C20" s="389" t="s">
        <v>306</v>
      </c>
      <c r="D20" s="387" t="s">
        <v>181</v>
      </c>
      <c r="E20" s="296">
        <v>54287085584</v>
      </c>
      <c r="F20" s="296">
        <v>54272780914</v>
      </c>
      <c r="I20" s="398"/>
      <c r="J20" s="398"/>
      <c r="K20" s="398"/>
      <c r="L20" s="398"/>
      <c r="M20" s="398"/>
    </row>
    <row r="21" spans="1:13">
      <c r="A21" s="387"/>
      <c r="B21" s="387"/>
      <c r="C21" s="389"/>
      <c r="D21" s="387"/>
      <c r="E21" s="390"/>
      <c r="F21" s="391"/>
    </row>
    <row r="23" spans="1:13">
      <c r="A23" s="464" t="s">
        <v>187</v>
      </c>
      <c r="B23" s="421"/>
      <c r="C23" s="465"/>
      <c r="D23" s="421"/>
      <c r="E23" s="466" t="s">
        <v>188</v>
      </c>
    </row>
    <row r="24" spans="1:13">
      <c r="A24" s="467" t="s">
        <v>189</v>
      </c>
      <c r="B24" s="421"/>
      <c r="C24" s="465"/>
      <c r="D24" s="421"/>
      <c r="E24" s="468" t="s">
        <v>190</v>
      </c>
    </row>
    <row r="25" spans="1:13">
      <c r="A25" s="421"/>
      <c r="B25" s="421"/>
      <c r="C25" s="465"/>
      <c r="D25" s="421"/>
      <c r="E25" s="465"/>
    </row>
    <row r="26" spans="1:13">
      <c r="A26" s="421"/>
      <c r="B26" s="421"/>
      <c r="C26" s="465"/>
      <c r="D26" s="421"/>
      <c r="E26" s="465"/>
    </row>
    <row r="27" spans="1:13">
      <c r="A27" s="421"/>
      <c r="B27" s="421"/>
      <c r="C27" s="465"/>
      <c r="D27" s="421"/>
      <c r="E27" s="465"/>
    </row>
    <row r="28" spans="1:13">
      <c r="A28" s="421"/>
      <c r="B28" s="421"/>
      <c r="C28" s="465"/>
      <c r="D28" s="421"/>
      <c r="E28" s="465"/>
    </row>
    <row r="29" spans="1:13">
      <c r="A29" s="421"/>
      <c r="B29" s="421"/>
      <c r="C29" s="465"/>
      <c r="D29" s="421"/>
      <c r="E29" s="465"/>
    </row>
    <row r="30" spans="1:13">
      <c r="A30" s="421"/>
      <c r="B30" s="421"/>
      <c r="C30" s="465"/>
      <c r="D30" s="421"/>
      <c r="E30" s="465"/>
    </row>
    <row r="31" spans="1:13">
      <c r="A31" s="421"/>
      <c r="B31" s="421"/>
      <c r="C31" s="465"/>
      <c r="D31" s="421"/>
      <c r="E31" s="465"/>
    </row>
    <row r="32" spans="1:13">
      <c r="A32" s="419"/>
      <c r="B32" s="419"/>
      <c r="C32" s="420"/>
      <c r="D32" s="421"/>
      <c r="E32" s="420"/>
      <c r="F32" s="431"/>
    </row>
    <row r="33" spans="1:5">
      <c r="A33" s="413" t="s">
        <v>255</v>
      </c>
      <c r="B33" s="421"/>
      <c r="C33" s="465"/>
      <c r="D33" s="421"/>
      <c r="E33" s="416" t="s">
        <v>344</v>
      </c>
    </row>
    <row r="34" spans="1:5">
      <c r="A34" s="413" t="s">
        <v>543</v>
      </c>
      <c r="B34" s="421"/>
      <c r="C34" s="465"/>
      <c r="D34" s="421"/>
      <c r="E34" s="416"/>
    </row>
    <row r="35" spans="1:5">
      <c r="A35" s="421" t="s">
        <v>256</v>
      </c>
      <c r="B35" s="421"/>
      <c r="C35" s="465"/>
      <c r="D35" s="421"/>
      <c r="E35" s="415"/>
    </row>
  </sheetData>
  <mergeCells count="15">
    <mergeCell ref="A12:B12"/>
    <mergeCell ref="A15:A16"/>
    <mergeCell ref="A18:A19"/>
    <mergeCell ref="B9:C9"/>
    <mergeCell ref="B10:C10"/>
    <mergeCell ref="D9:F9"/>
    <mergeCell ref="D10:F10"/>
    <mergeCell ref="B8:C8"/>
    <mergeCell ref="D8:F8"/>
    <mergeCell ref="A1:F1"/>
    <mergeCell ref="A2:F2"/>
    <mergeCell ref="B7:C7"/>
    <mergeCell ref="A3:F4"/>
    <mergeCell ref="D7:F7"/>
    <mergeCell ref="A5:F5"/>
  </mergeCells>
  <pageMargins left="0.65" right="0.37" top="1" bottom="1" header="0.5" footer="0.5"/>
  <pageSetup scale="71" fitToHeight="0"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i63M8cECdUwqJesfUepWvTxIHZ4=</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Cr3C/byXjyOdAeB7jsScFW6Py1U=</DigestValue>
    </Reference>
  </SignedInfo>
  <SignatureValue>f9i6Or1Zb/tbr3AxRG/3a3XGl8Tnd2Xtk7/PufPHBu/orCu1VSF79HrlKA0hFUDmMma4k5QheOYP
ngNa93uiEai8LOWT4TBeipPyXIZXSj2X1GAJzW7nCYFHUiklPe39vTwEYI6yDSmIR7Zwaq6veexL
fZWmHLwzEAbDnVb3E0k=</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omments1.xml?ContentType=application/vnd.openxmlformats-officedocument.spreadsheetml.comments+xml">
        <DigestMethod Algorithm="http://www.w3.org/2000/09/xmldsig#sha1"/>
        <DigestValue>PnKKmfxP1/JtTmQyoeb7NA4GSDk=</DigestValue>
      </Reference>
      <Reference URI="/xl/worksheets/sheet6.xml?ContentType=application/vnd.openxmlformats-officedocument.spreadsheetml.worksheet+xml">
        <DigestMethod Algorithm="http://www.w3.org/2000/09/xmldsig#sha1"/>
        <DigestValue>caOGCiPsn9cGPyCutsP21K63oOQ=</DigestValue>
      </Reference>
      <Reference URI="/xl/calcChain.xml?ContentType=application/vnd.openxmlformats-officedocument.spreadsheetml.calcChain+xml">
        <DigestMethod Algorithm="http://www.w3.org/2000/09/xmldsig#sha1"/>
        <DigestValue>/VUcC9r6V8j+BkzUQ5tcNRvnhkw=</DigestValue>
      </Reference>
      <Reference URI="/xl/worksheets/sheet10.xml?ContentType=application/vnd.openxmlformats-officedocument.spreadsheetml.worksheet+xml">
        <DigestMethod Algorithm="http://www.w3.org/2000/09/xmldsig#sha1"/>
        <DigestValue>AGfdhkqsexT7PyKLafxHVGe+BuM=</DigestValue>
      </Reference>
      <Reference URI="/xl/printerSettings/printerSettings5.bin?ContentType=application/vnd.openxmlformats-officedocument.spreadsheetml.printerSettings">
        <DigestMethod Algorithm="http://www.w3.org/2000/09/xmldsig#sha1"/>
        <DigestValue>EYMdGeKRufRSfh9vpjbn1wwYA3Q=</DigestValue>
      </Reference>
      <Reference URI="/xl/worksheets/sheet11.xml?ContentType=application/vnd.openxmlformats-officedocument.spreadsheetml.worksheet+xml">
        <DigestMethod Algorithm="http://www.w3.org/2000/09/xmldsig#sha1"/>
        <DigestValue>gYHpdNWdS7kP5LuFlgRlZXJYCog=</DigestValue>
      </Reference>
      <Reference URI="/xl/printerSettings/printerSettings6.bin?ContentType=application/vnd.openxmlformats-officedocument.spreadsheetml.printerSettings">
        <DigestMethod Algorithm="http://www.w3.org/2000/09/xmldsig#sha1"/>
        <DigestValue>EYMdGeKRufRSfh9vpjbn1wwYA3Q=</DigestValue>
      </Reference>
      <Reference URI="/xl/worksheets/sheet12.xml?ContentType=application/vnd.openxmlformats-officedocument.spreadsheetml.worksheet+xml">
        <DigestMethod Algorithm="http://www.w3.org/2000/09/xmldsig#sha1"/>
        <DigestValue>Umc15XhFWcKouze/o7kE6LFVVyo=</DigestValue>
      </Reference>
      <Reference URI="/xl/sharedStrings.xml?ContentType=application/vnd.openxmlformats-officedocument.spreadsheetml.sharedStrings+xml">
        <DigestMethod Algorithm="http://www.w3.org/2000/09/xmldsig#sha1"/>
        <DigestValue>Zvx838G329xzCy5fysog5eAPTk8=</DigestValue>
      </Reference>
      <Reference URI="/xl/printerSettings/printerSettings4.bin?ContentType=application/vnd.openxmlformats-officedocument.spreadsheetml.printerSettings">
        <DigestMethod Algorithm="http://www.w3.org/2000/09/xmldsig#sha1"/>
        <DigestValue>EYMdGeKRufRSfh9vpjbn1wwYA3Q=</DigestValue>
      </Reference>
      <Reference URI="/xl/worksheets/sheet7.xml?ContentType=application/vnd.openxmlformats-officedocument.spreadsheetml.worksheet+xml">
        <DigestMethod Algorithm="http://www.w3.org/2000/09/xmldsig#sha1"/>
        <DigestValue>LLAX6xBp356W3ZSo7C+iHJMg0/c=</DigestValue>
      </Reference>
      <Reference URI="/xl/printerSettings/printerSettings8.bin?ContentType=application/vnd.openxmlformats-officedocument.spreadsheetml.printerSettings">
        <DigestMethod Algorithm="http://www.w3.org/2000/09/xmldsig#sha1"/>
        <DigestValue>EYMdGeKRufRSfh9vpjbn1wwYA3Q=</DigestValue>
      </Reference>
      <Reference URI="/xl/drawings/drawing1.xml?ContentType=application/vnd.openxmlformats-officedocument.drawing+xml">
        <DigestMethod Algorithm="http://www.w3.org/2000/09/xmldsig#sha1"/>
        <DigestValue>VzmuNUKHj8it0TkoWK8n6WwKL/k=</DigestValue>
      </Reference>
      <Reference URI="/xl/drawings/vmlDrawing1.vml?ContentType=application/vnd.openxmlformats-officedocument.vmlDrawing">
        <DigestMethod Algorithm="http://www.w3.org/2000/09/xmldsig#sha1"/>
        <DigestValue>2AE18ZxroXAO4vbos9WkdfKndS8=</DigestValue>
      </Reference>
      <Reference URI="/xl/media/image1.png?ContentType=image/png">
        <DigestMethod Algorithm="http://www.w3.org/2000/09/xmldsig#sha1"/>
        <DigestValue>lM2Md+1JslHzEzwa4yLeIXnbMIc=</DigestValue>
      </Reference>
      <Reference URI="/xl/printerSettings/printerSettings7.bin?ContentType=application/vnd.openxmlformats-officedocument.spreadsheetml.printerSettings">
        <DigestMethod Algorithm="http://www.w3.org/2000/09/xmldsig#sha1"/>
        <DigestValue>O9WfrHbaY3Es+kcAzyOcS0aDb10=</DigestValue>
      </Reference>
      <Reference URI="/xl/worksheets/sheet9.xml?ContentType=application/vnd.openxmlformats-officedocument.spreadsheetml.worksheet+xml">
        <DigestMethod Algorithm="http://www.w3.org/2000/09/xmldsig#sha1"/>
        <DigestValue>NeuqtElZydYBJjNNu3vc4arhn4s=</DigestValue>
      </Reference>
      <Reference URI="/xl/comments2.xml?ContentType=application/vnd.openxmlformats-officedocument.spreadsheetml.comments+xml">
        <DigestMethod Algorithm="http://www.w3.org/2000/09/xmldsig#sha1"/>
        <DigestValue>mmRunaE/4r48aM/XbGx1e5Paczo=</DigestValue>
      </Reference>
      <Reference URI="/xl/worksheets/sheet8.xml?ContentType=application/vnd.openxmlformats-officedocument.spreadsheetml.worksheet+xml">
        <DigestMethod Algorithm="http://www.w3.org/2000/09/xmldsig#sha1"/>
        <DigestValue>FO5EdRHqoHLRapVcVM4Q2FtEA0s=</DigestValue>
      </Reference>
      <Reference URI="/xl/styles.xml?ContentType=application/vnd.openxmlformats-officedocument.spreadsheetml.styles+xml">
        <DigestMethod Algorithm="http://www.w3.org/2000/09/xmldsig#sha1"/>
        <DigestValue>EcRfk7v/sDIYxSwtTBWI11A/vVo=</DigestValue>
      </Reference>
      <Reference URI="/xl/theme/theme1.xml?ContentType=application/vnd.openxmlformats-officedocument.theme+xml">
        <DigestMethod Algorithm="http://www.w3.org/2000/09/xmldsig#sha1"/>
        <DigestValue>wALSnSSFaCFrlsx0hXxroAuqIcI=</DigestValue>
      </Reference>
      <Reference URI="/xl/printerSettings/printerSettings9.bin?ContentType=application/vnd.openxmlformats-officedocument.spreadsheetml.printerSettings">
        <DigestMethod Algorithm="http://www.w3.org/2000/09/xmldsig#sha1"/>
        <DigestValue>YddR54DPkk92gSeoL37DlxPGyTM=</DigestValue>
      </Reference>
      <Reference URI="/xl/printerSettings/printerSettings2.bin?ContentType=application/vnd.openxmlformats-officedocument.spreadsheetml.printerSettings">
        <DigestMethod Algorithm="http://www.w3.org/2000/09/xmldsig#sha1"/>
        <DigestValue>O9WfrHbaY3Es+kcAzyOcS0aDb10=</DigestValue>
      </Reference>
      <Reference URI="/xl/worksheets/sheet3.xml?ContentType=application/vnd.openxmlformats-officedocument.spreadsheetml.worksheet+xml">
        <DigestMethod Algorithm="http://www.w3.org/2000/09/xmldsig#sha1"/>
        <DigestValue>DMkTxRpKctAbr8e4VJWKv9C43Fc=</DigestValue>
      </Reference>
      <Reference URI="/xl/printerSettings/printerSettings1.bin?ContentType=application/vnd.openxmlformats-officedocument.spreadsheetml.printerSettings">
        <DigestMethod Algorithm="http://www.w3.org/2000/09/xmldsig#sha1"/>
        <DigestValue>EYMdGeKRufRSfh9vpjbn1wwYA3Q=</DigestValue>
      </Reference>
      <Reference URI="/xl/worksheets/sheet2.xml?ContentType=application/vnd.openxmlformats-officedocument.spreadsheetml.worksheet+xml">
        <DigestMethod Algorithm="http://www.w3.org/2000/09/xmldsig#sha1"/>
        <DigestValue>JLBcRFfc42HJCOQ0X88vgUZEHtA=</DigestValue>
      </Reference>
      <Reference URI="/xl/printerSettings/printerSettings12.bin?ContentType=application/vnd.openxmlformats-officedocument.spreadsheetml.printerSettings">
        <DigestMethod Algorithm="http://www.w3.org/2000/09/xmldsig#sha1"/>
        <DigestValue>EYMdGeKRufRSfh9vpjbn1wwYA3Q=</DigestValue>
      </Reference>
      <Reference URI="/xl/worksheets/sheet4.xml?ContentType=application/vnd.openxmlformats-officedocument.spreadsheetml.worksheet+xml">
        <DigestMethod Algorithm="http://www.w3.org/2000/09/xmldsig#sha1"/>
        <DigestValue>qPko+ASeQKhayjf2BlSe0ZJSjTE=</DigestValue>
      </Reference>
      <Reference URI="/xl/printerSettings/printerSettings11.bin?ContentType=application/vnd.openxmlformats-officedocument.spreadsheetml.printerSettings">
        <DigestMethod Algorithm="http://www.w3.org/2000/09/xmldsig#sha1"/>
        <DigestValue>EYMdGeKRufRSfh9vpjbn1wwYA3Q=</DigestValue>
      </Reference>
      <Reference URI="/xl/workbook.xml?ContentType=application/vnd.openxmlformats-officedocument.spreadsheetml.sheet.main+xml">
        <DigestMethod Algorithm="http://www.w3.org/2000/09/xmldsig#sha1"/>
        <DigestValue>HVSfrIegrzw+BhzOOm69Wevm3rY=</DigestValue>
      </Reference>
      <Reference URI="/xl/comments3.xml?ContentType=application/vnd.openxmlformats-officedocument.spreadsheetml.comments+xml">
        <DigestMethod Algorithm="http://www.w3.org/2000/09/xmldsig#sha1"/>
        <DigestValue>ZZGNTk7IvBtPp5m18xnAEYyYuyQ=</DigestValue>
      </Reference>
      <Reference URI="/xl/worksheets/sheet1.xml?ContentType=application/vnd.openxmlformats-officedocument.spreadsheetml.worksheet+xml">
        <DigestMethod Algorithm="http://www.w3.org/2000/09/xmldsig#sha1"/>
        <DigestValue>rt4CgGSuhGkPRJr47vYsA/+hSpQ=</DigestValue>
      </Reference>
      <Reference URI="/xl/drawings/drawing2.xml?ContentType=application/vnd.openxmlformats-officedocument.drawing+xml">
        <DigestMethod Algorithm="http://www.w3.org/2000/09/xmldsig#sha1"/>
        <DigestValue>+AtaAdycwsCxgK1uE/ARYGViwoU=</DigestValue>
      </Reference>
      <Reference URI="/xl/worksheets/sheet14.xml?ContentType=application/vnd.openxmlformats-officedocument.spreadsheetml.worksheet+xml">
        <DigestMethod Algorithm="http://www.w3.org/2000/09/xmldsig#sha1"/>
        <DigestValue>tQP8kR2rVkSw5vNo+tGQPTs95tg=</DigestValue>
      </Reference>
      <Reference URI="/xl/printerSettings/printerSettings10.bin?ContentType=application/vnd.openxmlformats-officedocument.spreadsheetml.printerSettings">
        <DigestMethod Algorithm="http://www.w3.org/2000/09/xmldsig#sha1"/>
        <DigestValue>cfO1WBsRh2VdYPLD1ydHvug/9Z8=</DigestValue>
      </Reference>
      <Reference URI="/xl/worksheets/sheet13.xml?ContentType=application/vnd.openxmlformats-officedocument.spreadsheetml.worksheet+xml">
        <DigestMethod Algorithm="http://www.w3.org/2000/09/xmldsig#sha1"/>
        <DigestValue>RLWPb15ycYrQGGRcO/oZLitvLFU=</DigestValue>
      </Reference>
      <Reference URI="/xl/printerSettings/printerSettings13.bin?ContentType=application/vnd.openxmlformats-officedocument.spreadsheetml.printerSettings">
        <DigestMethod Algorithm="http://www.w3.org/2000/09/xmldsig#sha1"/>
        <DigestValue>EYMdGeKRufRSfh9vpjbn1wwYA3Q=</DigestValue>
      </Reference>
      <Reference URI="/xl/worksheets/sheet5.xml?ContentType=application/vnd.openxmlformats-officedocument.spreadsheetml.worksheet+xml">
        <DigestMethod Algorithm="http://www.w3.org/2000/09/xmldsig#sha1"/>
        <DigestValue>ldro4fwMiK+nwsksqq6c1C0CbnY=</DigestValue>
      </Reference>
      <Reference URI="/xl/drawings/vmlDrawing3.vml?ContentType=application/vnd.openxmlformats-officedocument.vmlDrawing">
        <DigestMethod Algorithm="http://www.w3.org/2000/09/xmldsig#sha1"/>
        <DigestValue>ZmNE2cnDTxmvhtwmiQ8edFlx4Aw=</DigestValue>
      </Reference>
      <Reference URI="/xl/printerSettings/printerSettings3.bin?ContentType=application/vnd.openxmlformats-officedocument.spreadsheetml.printerSettings">
        <DigestMethod Algorithm="http://www.w3.org/2000/09/xmldsig#sha1"/>
        <DigestValue>EYMdGeKRufRSfh9vpjbn1wwYA3Q=</DigestValue>
      </Reference>
      <Reference URI="/xl/drawings/vmlDrawing2.vml?ContentType=application/vnd.openxmlformats-officedocument.vmlDrawing">
        <DigestMethod Algorithm="http://www.w3.org/2000/09/xmldsig#sha1"/>
        <DigestValue>36UyHQxJjRQDKKFpv5Ujb/id77M=</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U7CUEIIjus89uV8hommNXczPLCs=</DigestValue>
      </Reference>
      <Reference URI="/xl/worksheets/_rels/sheet1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Vclzwqg39PLFkJdzcx3F8AQsaJo=</DigestValue>
      </Reference>
      <Reference URI="/xl/worksheets/_rels/sheet1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PxK0qP4o06/lzq3VVh8E9mUG7h0=</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5.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T9SNgBic5x4M/P31seS1i9vMhk0=</DigestValue>
      </Reference>
      <Reference URI="/xl/worksheets/_rels/sheet8.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SBDQiC25DquJxkAMPlDLtJ4kJJM=</DigestValue>
      </Reference>
      <Reference URI="/xl/worksheets/_rels/sheet4.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worksheets/_rels/sheet6.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4"/>
          </Transform>
          <Transform Algorithm="http://www.w3.org/TR/2001/REC-xml-c14n-20010315"/>
        </Transforms>
        <DigestMethod Algorithm="http://www.w3.org/2000/09/xmldsig#sha1"/>
        <DigestValue>O3ROluhTe31rVN3v/CWFiKcRgXU=</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18"/>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wEXtrPYdF7SaonKrg2+FeCpxL/w=</DigestValue>
      </Reference>
    </Manifest>
    <SignatureProperties>
      <SignatureProperty Id="idSignatureTime" Target="#idPackageSignature">
        <mdssi:SignatureTime>
          <mdssi:Format>YYYY-MM-DDThh:mm:ssTZD</mdssi:Format>
          <mdssi:Value>2022-12-07T02:38:30Z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2022-12-07T02:38:30Z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L9cfANe5hw7L8o9plQYwc4JMKwQ=</DigestValue>
    </Reference>
    <Reference Type="http://www.w3.org/2000/09/xmldsig#Object" URI="#idOfficeObject">
      <DigestMethod Algorithm="http://www.w3.org/2000/09/xmldsig#sha1"/>
      <DigestValue>2EXphOIjN/v8xpkEeqCASABPFr4=</DigestValue>
    </Reference>
    <Reference Type="http://uri.etsi.org/01903#SignedProperties" URI="#idSignedProperties">
      <Transforms>
        <Transform Algorithm="http://www.w3.org/TR/2001/REC-xml-c14n-20010315"/>
      </Transforms>
      <DigestMethod Algorithm="http://www.w3.org/2000/09/xmldsig#sha1"/>
      <DigestValue>ImtsSsxgJdxg+L1cDF8C93jo66M=</DigestValue>
    </Reference>
  </SignedInfo>
  <SignatureValue>JX1XOiGbvi++bEdA6Zfs9/EOzle1cBNhkZ5YJUQc9H1n+S1dC9NXBQ3x20IEmIhqGpEI52p8Kjdy
iKOtKN2sOLVLU0iN3ipfP9BwjaZnR20ku/I+8eSpFy5MHRNJ1rjEoFeM42Ypf51rp9zL41kem2Sm
GO3y2dn7InRxuKjHUIA=</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0/09/xmldsig#sha1"/>
        <DigestValue>wEXtrPYdF7SaonKrg2+FeCpxL/w=</DigestValue>
      </Reference>
      <Reference URI="/xl/calcChain.xml?ContentType=application/vnd.openxmlformats-officedocument.spreadsheetml.calcChain+xml">
        <DigestMethod Algorithm="http://www.w3.org/2000/09/xmldsig#sha1"/>
        <DigestValue>/VUcC9r6V8j+BkzUQ5tcNRvnhkw=</DigestValue>
      </Reference>
      <Reference URI="/xl/comments1.xml?ContentType=application/vnd.openxmlformats-officedocument.spreadsheetml.comments+xml">
        <DigestMethod Algorithm="http://www.w3.org/2000/09/xmldsig#sha1"/>
        <DigestValue>PnKKmfxP1/JtTmQyoeb7NA4GSDk=</DigestValue>
      </Reference>
      <Reference URI="/xl/comments2.xml?ContentType=application/vnd.openxmlformats-officedocument.spreadsheetml.comments+xml">
        <DigestMethod Algorithm="http://www.w3.org/2000/09/xmldsig#sha1"/>
        <DigestValue>mmRunaE/4r48aM/XbGx1e5Paczo=</DigestValue>
      </Reference>
      <Reference URI="/xl/comments3.xml?ContentType=application/vnd.openxmlformats-officedocument.spreadsheetml.comments+xml">
        <DigestMethod Algorithm="http://www.w3.org/2000/09/xmldsig#sha1"/>
        <DigestValue>ZZGNTk7IvBtPp5m18xnAEYyYuyQ=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VzmuNUKHj8it0TkoWK8n6WwKL/k=</DigestValue>
      </Reference>
      <Reference URI="/xl/drawings/drawing2.xml?ContentType=application/vnd.openxmlformats-officedocument.drawing+xml">
        <DigestMethod Algorithm="http://www.w3.org/2000/09/xmldsig#sha1"/>
        <DigestValue>+AtaAdycwsCxgK1uE/ARYGViwoU=</DigestValue>
      </Reference>
      <Reference URI="/xl/drawings/vmlDrawing1.vml?ContentType=application/vnd.openxmlformats-officedocument.vmlDrawing">
        <DigestMethod Algorithm="http://www.w3.org/2000/09/xmldsig#sha1"/>
        <DigestValue>2AE18ZxroXAO4vbos9WkdfKndS8=</DigestValue>
      </Reference>
      <Reference URI="/xl/drawings/vmlDrawing2.vml?ContentType=application/vnd.openxmlformats-officedocument.vmlDrawing">
        <DigestMethod Algorithm="http://www.w3.org/2000/09/xmldsig#sha1"/>
        <DigestValue>36UyHQxJjRQDKKFpv5Ujb/id77M=</DigestValue>
      </Reference>
      <Reference URI="/xl/drawings/vmlDrawing3.vml?ContentType=application/vnd.openxmlformats-officedocument.vmlDrawing">
        <DigestMethod Algorithm="http://www.w3.org/2000/09/xmldsig#sha1"/>
        <DigestValue>ZmNE2cnDTxmvhtwmiQ8edFlx4Aw=</DigestValue>
      </Reference>
      <Reference URI="/xl/media/image1.png?ContentType=image/png">
        <DigestMethod Algorithm="http://www.w3.org/2000/09/xmldsig#sha1"/>
        <DigestValue>lM2Md+1JslHzEzwa4yLeIXnbMIc=</DigestValue>
      </Reference>
      <Reference URI="/xl/printerSettings/printerSettings1.bin?ContentType=application/vnd.openxmlformats-officedocument.spreadsheetml.printerSettings">
        <DigestMethod Algorithm="http://www.w3.org/2000/09/xmldsig#sha1"/>
        <DigestValue>EYMdGeKRufRSfh9vpjbn1wwYA3Q=</DigestValue>
      </Reference>
      <Reference URI="/xl/printerSettings/printerSettings10.bin?ContentType=application/vnd.openxmlformats-officedocument.spreadsheetml.printerSettings">
        <DigestMethod Algorithm="http://www.w3.org/2000/09/xmldsig#sha1"/>
        <DigestValue>cfO1WBsRh2VdYPLD1ydHvug/9Z8=</DigestValue>
      </Reference>
      <Reference URI="/xl/printerSettings/printerSettings11.bin?ContentType=application/vnd.openxmlformats-officedocument.spreadsheetml.printerSettings">
        <DigestMethod Algorithm="http://www.w3.org/2000/09/xmldsig#sha1"/>
        <DigestValue>EYMdGeKRufRSfh9vpjbn1wwYA3Q=</DigestValue>
      </Reference>
      <Reference URI="/xl/printerSettings/printerSettings12.bin?ContentType=application/vnd.openxmlformats-officedocument.spreadsheetml.printerSettings">
        <DigestMethod Algorithm="http://www.w3.org/2000/09/xmldsig#sha1"/>
        <DigestValue>EYMdGeKRufRSfh9vpjbn1wwYA3Q=</DigestValue>
      </Reference>
      <Reference URI="/xl/printerSettings/printerSettings13.bin?ContentType=application/vnd.openxmlformats-officedocument.spreadsheetml.printerSettings">
        <DigestMethod Algorithm="http://www.w3.org/2000/09/xmldsig#sha1"/>
        <DigestValue>EYMdGeKRufRSfh9vpjbn1wwYA3Q=</DigestValue>
      </Reference>
      <Reference URI="/xl/printerSettings/printerSettings2.bin?ContentType=application/vnd.openxmlformats-officedocument.spreadsheetml.printerSettings">
        <DigestMethod Algorithm="http://www.w3.org/2000/09/xmldsig#sha1"/>
        <DigestValue>O9WfrHbaY3Es+kcAzyOcS0aDb10=</DigestValue>
      </Reference>
      <Reference URI="/xl/printerSettings/printerSettings3.bin?ContentType=application/vnd.openxmlformats-officedocument.spreadsheetml.printerSettings">
        <DigestMethod Algorithm="http://www.w3.org/2000/09/xmldsig#sha1"/>
        <DigestValue>EYMdGeKRufRSfh9vpjbn1wwYA3Q=</DigestValue>
      </Reference>
      <Reference URI="/xl/printerSettings/printerSettings4.bin?ContentType=application/vnd.openxmlformats-officedocument.spreadsheetml.printerSettings">
        <DigestMethod Algorithm="http://www.w3.org/2000/09/xmldsig#sha1"/>
        <DigestValue>EYMdGeKRufRSfh9vpjbn1wwYA3Q=</DigestValue>
      </Reference>
      <Reference URI="/xl/printerSettings/printerSettings5.bin?ContentType=application/vnd.openxmlformats-officedocument.spreadsheetml.printerSettings">
        <DigestMethod Algorithm="http://www.w3.org/2000/09/xmldsig#sha1"/>
        <DigestValue>EYMdGeKRufRSfh9vpjbn1wwYA3Q=</DigestValue>
      </Reference>
      <Reference URI="/xl/printerSettings/printerSettings6.bin?ContentType=application/vnd.openxmlformats-officedocument.spreadsheetml.printerSettings">
        <DigestMethod Algorithm="http://www.w3.org/2000/09/xmldsig#sha1"/>
        <DigestValue>EYMdGeKRufRSfh9vpjbn1wwYA3Q=</DigestValue>
      </Reference>
      <Reference URI="/xl/printerSettings/printerSettings7.bin?ContentType=application/vnd.openxmlformats-officedocument.spreadsheetml.printerSettings">
        <DigestMethod Algorithm="http://www.w3.org/2000/09/xmldsig#sha1"/>
        <DigestValue>O9WfrHbaY3Es+kcAzyOcS0aDb10=</DigestValue>
      </Reference>
      <Reference URI="/xl/printerSettings/printerSettings8.bin?ContentType=application/vnd.openxmlformats-officedocument.spreadsheetml.printerSettings">
        <DigestMethod Algorithm="http://www.w3.org/2000/09/xmldsig#sha1"/>
        <DigestValue>EYMdGeKRufRSfh9vpjbn1wwYA3Q=</DigestValue>
      </Reference>
      <Reference URI="/xl/printerSettings/printerSettings9.bin?ContentType=application/vnd.openxmlformats-officedocument.spreadsheetml.printerSettings">
        <DigestMethod Algorithm="http://www.w3.org/2000/09/xmldsig#sha1"/>
        <DigestValue>YddR54DPkk92gSeoL37DlxPGyTM=</DigestValue>
      </Reference>
      <Reference URI="/xl/sharedStrings.xml?ContentType=application/vnd.openxmlformats-officedocument.spreadsheetml.sharedStrings+xml">
        <DigestMethod Algorithm="http://www.w3.org/2000/09/xmldsig#sha1"/>
        <DigestValue>Zvx838G329xzCy5fysog5eAPTk8=</DigestValue>
      </Reference>
      <Reference URI="/xl/styles.xml?ContentType=application/vnd.openxmlformats-officedocument.spreadsheetml.styles+xml">
        <DigestMethod Algorithm="http://www.w3.org/2000/09/xmldsig#sha1"/>
        <DigestValue>EcRfk7v/sDIYxSwtTBWI11A/vVo=</DigestValue>
      </Reference>
      <Reference URI="/xl/theme/theme1.xml?ContentType=application/vnd.openxmlformats-officedocument.theme+xml">
        <DigestMethod Algorithm="http://www.w3.org/2000/09/xmldsig#sha1"/>
        <DigestValue>wALSnSSFaCFrlsx0hXxroAuqIcI=</DigestValue>
      </Reference>
      <Reference URI="/xl/workbook.xml?ContentType=application/vnd.openxmlformats-officedocument.spreadsheetml.sheet.main+xml">
        <DigestMethod Algorithm="http://www.w3.org/2000/09/xmldsig#sha1"/>
        <DigestValue>HVSfrIegrzw+BhzOOm69Wevm3rY=</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N/uDggg8AIygyJh+dIPdIaS6kno=</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LPejZ6yBAfuuMiUZm6rOO7mcndA=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PxK0qP4o06/lzq3VVh8E9mUG7h0=</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Vclzwqg39PLFkJdzcx3F8AQsaJo=</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vHURIvReB/YdDUDY/VxE5RHmYOY=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T9SNgBic5x4M/P31seS1i9vMhk0=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O3ROluhTe31rVN3v/CWFiKcRgXU=</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SBDQiC25DquJxkAMPlDLtJ4kJJM=</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sheet1.xml?ContentType=application/vnd.openxmlformats-officedocument.spreadsheetml.worksheet+xml">
        <DigestMethod Algorithm="http://www.w3.org/2000/09/xmldsig#sha1"/>
        <DigestValue>rt4CgGSuhGkPRJr47vYsA/+hSpQ=</DigestValue>
      </Reference>
      <Reference URI="/xl/worksheets/sheet10.xml?ContentType=application/vnd.openxmlformats-officedocument.spreadsheetml.worksheet+xml">
        <DigestMethod Algorithm="http://www.w3.org/2000/09/xmldsig#sha1"/>
        <DigestValue>AGfdhkqsexT7PyKLafxHVGe+BuM=</DigestValue>
      </Reference>
      <Reference URI="/xl/worksheets/sheet11.xml?ContentType=application/vnd.openxmlformats-officedocument.spreadsheetml.worksheet+xml">
        <DigestMethod Algorithm="http://www.w3.org/2000/09/xmldsig#sha1"/>
        <DigestValue>gYHpdNWdS7kP5LuFlgRlZXJYCog=</DigestValue>
      </Reference>
      <Reference URI="/xl/worksheets/sheet12.xml?ContentType=application/vnd.openxmlformats-officedocument.spreadsheetml.worksheet+xml">
        <DigestMethod Algorithm="http://www.w3.org/2000/09/xmldsig#sha1"/>
        <DigestValue>Umc15XhFWcKouze/o7kE6LFVVyo=</DigestValue>
      </Reference>
      <Reference URI="/xl/worksheets/sheet13.xml?ContentType=application/vnd.openxmlformats-officedocument.spreadsheetml.worksheet+xml">
        <DigestMethod Algorithm="http://www.w3.org/2000/09/xmldsig#sha1"/>
        <DigestValue>RLWPb15ycYrQGGRcO/oZLitvLFU=</DigestValue>
      </Reference>
      <Reference URI="/xl/worksheets/sheet14.xml?ContentType=application/vnd.openxmlformats-officedocument.spreadsheetml.worksheet+xml">
        <DigestMethod Algorithm="http://www.w3.org/2000/09/xmldsig#sha1"/>
        <DigestValue>tQP8kR2rVkSw5vNo+tGQPTs95tg=</DigestValue>
      </Reference>
      <Reference URI="/xl/worksheets/sheet2.xml?ContentType=application/vnd.openxmlformats-officedocument.spreadsheetml.worksheet+xml">
        <DigestMethod Algorithm="http://www.w3.org/2000/09/xmldsig#sha1"/>
        <DigestValue>JLBcRFfc42HJCOQ0X88vgUZEHtA=</DigestValue>
      </Reference>
      <Reference URI="/xl/worksheets/sheet3.xml?ContentType=application/vnd.openxmlformats-officedocument.spreadsheetml.worksheet+xml">
        <DigestMethod Algorithm="http://www.w3.org/2000/09/xmldsig#sha1"/>
        <DigestValue>DMkTxRpKctAbr8e4VJWKv9C43Fc=</DigestValue>
      </Reference>
      <Reference URI="/xl/worksheets/sheet4.xml?ContentType=application/vnd.openxmlformats-officedocument.spreadsheetml.worksheet+xml">
        <DigestMethod Algorithm="http://www.w3.org/2000/09/xmldsig#sha1"/>
        <DigestValue>qPko+ASeQKhayjf2BlSe0ZJSjTE=</DigestValue>
      </Reference>
      <Reference URI="/xl/worksheets/sheet5.xml?ContentType=application/vnd.openxmlformats-officedocument.spreadsheetml.worksheet+xml">
        <DigestMethod Algorithm="http://www.w3.org/2000/09/xmldsig#sha1"/>
        <DigestValue>ldro4fwMiK+nwsksqq6c1C0CbnY=</DigestValue>
      </Reference>
      <Reference URI="/xl/worksheets/sheet6.xml?ContentType=application/vnd.openxmlformats-officedocument.spreadsheetml.worksheet+xml">
        <DigestMethod Algorithm="http://www.w3.org/2000/09/xmldsig#sha1"/>
        <DigestValue>caOGCiPsn9cGPyCutsP21K63oOQ=</DigestValue>
      </Reference>
      <Reference URI="/xl/worksheets/sheet7.xml?ContentType=application/vnd.openxmlformats-officedocument.spreadsheetml.worksheet+xml">
        <DigestMethod Algorithm="http://www.w3.org/2000/09/xmldsig#sha1"/>
        <DigestValue>LLAX6xBp356W3ZSo7C+iHJMg0/c=</DigestValue>
      </Reference>
      <Reference URI="/xl/worksheets/sheet8.xml?ContentType=application/vnd.openxmlformats-officedocument.spreadsheetml.worksheet+xml">
        <DigestMethod Algorithm="http://www.w3.org/2000/09/xmldsig#sha1"/>
        <DigestValue>FO5EdRHqoHLRapVcVM4Q2FtEA0s=</DigestValue>
      </Reference>
      <Reference URI="/xl/worksheets/sheet9.xml?ContentType=application/vnd.openxmlformats-officedocument.spreadsheetml.worksheet+xml">
        <DigestMethod Algorithm="http://www.w3.org/2000/09/xmldsig#sha1"/>
        <DigestValue>NeuqtElZydYBJjNNu3vc4arhn4s=</DigestValue>
      </Reference>
    </Manifest>
    <SignatureProperties>
      <SignatureProperty Id="idSignatureTime" Target="#idPackageSignature">
        <mdssi:SignatureTime xmlns:mdssi="http://schemas.openxmlformats.org/package/2006/digital-signature">
          <mdssi:Format>YYYY-MM-DDThh:mm:ssTZD</mdssi:Format>
          <mdssi:Value>2022-12-07T06:31:37Z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16.0.10392/14</OfficeVersion>
          <ApplicationVersion>16.0.10392</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2022-12-07T06:31:37Z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23</vt:i4>
      </vt:variant>
    </vt:vector>
  </HeadingPairs>
  <TitlesOfParts>
    <vt:vector size="37" baseType="lpstr">
      <vt:lpstr>Sheet1</vt:lpstr>
      <vt:lpstr>BCLCGT_06262</vt:lpstr>
      <vt:lpstr>BCthunhap</vt:lpstr>
      <vt:lpstr>BCtinhhinhtaichinh</vt:lpstr>
      <vt:lpstr>BCTaiSan_06027</vt:lpstr>
      <vt:lpstr>BCKetQuaHoatDong_06028</vt:lpstr>
      <vt:lpstr>BCDanhMucDauTu_06029</vt:lpstr>
      <vt:lpstr>Khac_06030</vt:lpstr>
      <vt:lpstr>GiaTriTaiSanRong_06129</vt:lpstr>
      <vt:lpstr>BCHoatDongVay_06026</vt:lpstr>
      <vt:lpstr>BC Han muc nuoc ngoai</vt:lpstr>
      <vt:lpstr>BC TS DT nuoc ngoai</vt:lpstr>
      <vt:lpstr>BCKetQuaHoatDong DT nuoc ngoai</vt:lpstr>
      <vt:lpstr>BCDanhMucDauTu DT nuoc ngoai</vt:lpstr>
      <vt:lpstr>'BC Han muc nuoc ngoai'!Print_Area</vt:lpstr>
      <vt:lpstr>'BC TS DT nuoc ngoai'!Print_Area</vt:lpstr>
      <vt:lpstr>'BCDanhMucDauTu DT nuoc ngoai'!Print_Area</vt:lpstr>
      <vt:lpstr>BCDanhMucDauTu_06029!Print_Area</vt:lpstr>
      <vt:lpstr>'BCKetQuaHoatDong DT nuoc ngoai'!Print_Area</vt:lpstr>
      <vt:lpstr>BCKetQuaHoatDong_06028!Print_Area</vt:lpstr>
      <vt:lpstr>BCLCGT_06262!Print_Area</vt:lpstr>
      <vt:lpstr>BCTaiSan_06027!Print_Area</vt:lpstr>
      <vt:lpstr>BCtinhhinhtaichinh!Print_Area</vt:lpstr>
      <vt:lpstr>BCthunhap!Print_Area</vt:lpstr>
      <vt:lpstr>BCHoatDongVay_06026!Print_Area</vt:lpstr>
      <vt:lpstr>GiaTriTaiSanRong_06129!Print_Area</vt:lpstr>
      <vt:lpstr>Khac_06030!Print_Area</vt:lpstr>
      <vt:lpstr>'BC TS DT nuoc ngoai'!Print_Titles</vt:lpstr>
      <vt:lpstr>'BCDanhMucDauTu DT nuoc ngoai'!Print_Titles</vt:lpstr>
      <vt:lpstr>BCDanhMucDauTu_06029!Print_Titles</vt:lpstr>
      <vt:lpstr>'BCKetQuaHoatDong DT nuoc ngoai'!Print_Titles</vt:lpstr>
      <vt:lpstr>BCKetQuaHoatDong_06028!Print_Titles</vt:lpstr>
      <vt:lpstr>BCLCGT_06262!Print_Titles</vt:lpstr>
      <vt:lpstr>BCTaiSan_06027!Print_Titles</vt:lpstr>
      <vt:lpstr>BCtinhhinhtaichinh!Print_Titles</vt:lpstr>
      <vt:lpstr>BCthunhap!Print_Titles</vt:lpstr>
      <vt:lpstr>Khac_06030!Print_Titles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NGUYEN VIET HA</cp:lastModifiedBy>
  <cp:lastPrinted>2022-06-06T04:51:55Z</cp:lastPrinted>
  <dcterms:created xsi:type="dcterms:W3CDTF">2013-10-21T08:38:47Z</dcterms:created>
  <dcterms:modified xsi:type="dcterms:W3CDTF">2022-12-07T01:53:22Z</dcterms:modified>
</cp:coreProperties>
</file>