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<sst xmlns="http://schemas.openxmlformats.org/spreadsheetml/2006/main" count="58" uniqueCount="52">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</sst>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zoomScale="70" zoomScaleNormal="100" zoomScaleSheetLayoutView="70" workbookViewId="0">
      <selection activeCell="F23" sqref="F23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3" t="s">
        <v>28</v>
      </c>
      <c r="F8" s="73"/>
      <c r="G8" s="73"/>
    </row>
    <row r="9" spans="2:7" s="7" customFormat="1" ht="34.5" customHeight="1">
      <c r="B9" s="15">
        <v>2</v>
      </c>
      <c r="C9" s="15"/>
      <c r="D9" s="16" t="s">
        <v>29</v>
      </c>
      <c r="E9" s="74" t="s">
        <v>30</v>
      </c>
      <c r="F9" s="74"/>
      <c r="G9" s="74"/>
    </row>
    <row r="10" spans="2:7" s="7" customFormat="1" ht="34.5" customHeight="1">
      <c r="B10" s="15">
        <v>3</v>
      </c>
      <c r="C10" s="15"/>
      <c r="D10" s="16" t="s">
        <v>31</v>
      </c>
      <c r="E10" s="69" t="s">
        <v>32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46161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46161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46160</v>
      </c>
      <c r="G15" s="29">
        <v>46155</v>
      </c>
    </row>
    <row r="16" spans="2:7" ht="37.5" customHeight="1">
      <c r="B16" s="30" t="s">
        <v>10</v>
      </c>
      <c r="C16" s="76" t="s">
        <v>33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49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71656879814</v>
      </c>
      <c r="G18" s="35">
        <v>71613850419</v>
      </c>
      <c r="H18" s="8">
        <f>F18-G22</f>
        <v>0</v>
      </c>
      <c r="K18" s="35">
        <v>71635213964</v>
      </c>
      <c r="L18" s="8">
        <f>K18-G18</f>
        <v>21363545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15321.37</v>
      </c>
      <c r="G20" s="36">
        <v>15312.26</v>
      </c>
      <c r="H20" s="9">
        <f>F20-G24</f>
        <v>0</v>
      </c>
      <c r="K20" s="36">
        <v>15277.11</v>
      </c>
      <c r="L20" s="8">
        <f t="shared" si="0"/>
        <v>-35.149999999999636</v>
      </c>
    </row>
    <row r="21" spans="2:12" ht="29.25" customHeight="1">
      <c r="B21" s="30">
        <v>2</v>
      </c>
      <c r="C21" s="76" t="s">
        <v>50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71789793723</v>
      </c>
      <c r="G22" s="35">
        <v>71656879814</v>
      </c>
      <c r="K22" s="35">
        <v>71598620640</v>
      </c>
      <c r="L22" s="8">
        <f>K22-G22</f>
        <v>-58259174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15349.79</v>
      </c>
      <c r="G24" s="36">
        <v>15321.37</v>
      </c>
      <c r="K24" s="36">
        <v>15269.55</v>
      </c>
      <c r="L24" s="8">
        <f t="shared" si="0"/>
        <v>-51.820000000001528</v>
      </c>
    </row>
    <row r="25" spans="2:12" ht="42.75" customHeight="1">
      <c r="B25" s="30">
        <v>3</v>
      </c>
      <c r="C25" s="76" t="s">
        <v>34</v>
      </c>
      <c r="D25" s="77"/>
      <c r="E25" s="77"/>
      <c r="F25" s="37">
        <v>132913909</v>
      </c>
      <c r="G25" s="37">
        <v>43029395</v>
      </c>
      <c r="H25" s="8">
        <f>G22-G18</f>
        <v>43029395</v>
      </c>
      <c r="I25" s="8">
        <f>H25-G25</f>
        <v>0</v>
      </c>
      <c r="K25" s="37">
        <v>-36593324</v>
      </c>
      <c r="L25" s="8">
        <f t="shared" si="0"/>
        <v>-79622719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132913909</v>
      </c>
      <c r="G26" s="37">
        <v>42640803</v>
      </c>
      <c r="I26" s="8"/>
      <c r="K26" s="37">
        <v>-35448984</v>
      </c>
      <c r="L26" s="8">
        <f t="shared" si="0"/>
        <v>-78089787</v>
      </c>
    </row>
    <row r="27" spans="2:12" ht="39.75" customHeight="1">
      <c r="B27" s="38">
        <v>3.2</v>
      </c>
      <c r="C27" s="40"/>
      <c r="D27" s="75" t="s">
        <v>15</v>
      </c>
      <c r="E27" s="75"/>
      <c r="F27" s="37"/>
      <c r="G27" s="37">
        <v>388592</v>
      </c>
      <c r="H27" s="8">
        <f>G25-G26</f>
        <v>388592</v>
      </c>
      <c r="I27" s="8">
        <f>H27-G27</f>
        <v>0</v>
      </c>
      <c r="K27" s="37">
        <v>-1144340</v>
      </c>
      <c r="L27" s="8">
        <f t="shared" si="0"/>
        <v>-1532932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35</v>
      </c>
      <c r="D29" s="77"/>
      <c r="E29" s="77"/>
      <c r="F29" s="36">
        <v>28.42</v>
      </c>
      <c r="G29" s="36">
        <v>9.11</v>
      </c>
      <c r="H29" s="9">
        <f>G24-G20</f>
        <v>9.1100000000005821</v>
      </c>
      <c r="K29" s="36">
        <v>-7.56</v>
      </c>
      <c r="L29" s="8">
        <f t="shared" si="0"/>
        <v>-16.669999999999998</v>
      </c>
    </row>
    <row r="30" spans="2:12" ht="39" customHeight="1">
      <c r="B30" s="42">
        <v>5</v>
      </c>
      <c r="C30" s="76" t="s">
        <v>36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71789793723</v>
      </c>
      <c r="G31" s="43">
        <v>71656879814</v>
      </c>
      <c r="K31" s="43">
        <v>71635213964</v>
      </c>
      <c r="L31" s="8">
        <f t="shared" si="0"/>
        <v>-21665850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67364910877</v>
      </c>
      <c r="G32" s="43">
        <v>67038557932</v>
      </c>
      <c r="K32" s="43">
        <v>66534558814</v>
      </c>
      <c r="L32" s="8">
        <f t="shared" si="0"/>
        <v>-503999118</v>
      </c>
    </row>
    <row r="33" spans="2:12" ht="24.75" customHeight="1">
      <c r="B33" s="42">
        <v>6</v>
      </c>
      <c r="C33" s="96" t="s">
        <v>39</v>
      </c>
      <c r="D33" s="77"/>
      <c r="E33" s="77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8" t="s">
        <v>40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8" t="s">
        <v>41</v>
      </c>
      <c r="E35" s="79"/>
      <c r="F35" s="67">
        <f>ROUND(F34*F24,0)</f>
        <v>495742037</v>
      </c>
      <c r="G35" s="45">
        <v>494824175</v>
      </c>
      <c r="H35" s="5">
        <f>ROUND(G34*G24,0)</f>
        <v>494824175</v>
      </c>
      <c r="I35" s="8">
        <f>H35-G35</f>
        <v>0</v>
      </c>
      <c r="K35" s="45">
        <v>493150578</v>
      </c>
      <c r="L35" s="8">
        <f t="shared" si="0"/>
        <v>-1673597</v>
      </c>
    </row>
    <row r="36" spans="2:12" ht="26.25" customHeight="1">
      <c r="B36" s="38">
        <v>6.3</v>
      </c>
      <c r="C36" s="41"/>
      <c r="D36" s="78" t="s">
        <v>42</v>
      </c>
      <c r="E36" s="79"/>
      <c r="F36" s="68">
        <f>F35/F22</f>
        <v>6.9054667981470223E-3</v>
      </c>
      <c r="G36" s="46">
        <v>6.9054663876576368E-3</v>
      </c>
      <c r="K36" s="46">
        <v>6.8877105954257946E-3</v>
      </c>
      <c r="L36" s="8">
        <f t="shared" si="0"/>
        <v>-1.7755792231842135E-5</v>
      </c>
    </row>
    <row r="37" spans="2:12" ht="57" customHeight="1">
      <c r="B37" s="30" t="s">
        <v>19</v>
      </c>
      <c r="C37" s="76" t="s">
        <v>47</v>
      </c>
      <c r="D37" s="77"/>
      <c r="E37" s="77"/>
      <c r="F37" s="47"/>
      <c r="G37" s="47"/>
      <c r="L37" s="8"/>
    </row>
    <row r="38" spans="2:12" ht="23.25" customHeight="1">
      <c r="B38" s="33">
        <v>1</v>
      </c>
      <c r="C38" s="76" t="s">
        <v>45</v>
      </c>
      <c r="D38" s="77"/>
      <c r="E38" s="77"/>
      <c r="F38" s="35"/>
      <c r="G38" s="35"/>
    </row>
    <row r="39" spans="2:12" ht="21" customHeight="1">
      <c r="B39" s="33">
        <v>2</v>
      </c>
      <c r="C39" s="76" t="s">
        <v>46</v>
      </c>
      <c r="D39" s="77"/>
      <c r="E39" s="77"/>
      <c r="F39" s="35"/>
      <c r="G39" s="35"/>
    </row>
    <row r="40" spans="2:12" ht="36" customHeight="1">
      <c r="B40" s="33">
        <v>3</v>
      </c>
      <c r="C40" s="76" t="s">
        <v>37</v>
      </c>
      <c r="D40" s="77"/>
      <c r="E40" s="77"/>
      <c r="F40" s="35"/>
      <c r="G40" s="35"/>
    </row>
    <row r="41" spans="2:12" ht="38.25" customHeight="1">
      <c r="B41" s="82">
        <v>4</v>
      </c>
      <c r="C41" s="76" t="s">
        <v>48</v>
      </c>
      <c r="D41" s="77"/>
      <c r="E41" s="77"/>
      <c r="F41" s="47"/>
      <c r="G41" s="47"/>
    </row>
    <row r="42" spans="2:12" ht="29.25" customHeight="1">
      <c r="B42" s="83"/>
      <c r="C42" s="41"/>
      <c r="D42" s="78" t="s">
        <v>20</v>
      </c>
      <c r="E42" s="78"/>
      <c r="F42" s="36"/>
      <c r="G42" s="36"/>
    </row>
    <row r="43" spans="2:12" ht="36.75" customHeight="1">
      <c r="B43" s="84"/>
      <c r="C43" s="41"/>
      <c r="D43" s="78" t="s">
        <v>21</v>
      </c>
      <c r="E43" s="78"/>
      <c r="F43" s="48"/>
      <c r="G43" s="48"/>
    </row>
    <row r="44" spans="2:12" ht="36.75" customHeight="1">
      <c r="B44" s="82">
        <v>5</v>
      </c>
      <c r="C44" s="76" t="s">
        <v>38</v>
      </c>
      <c r="D44" s="77"/>
      <c r="E44" s="77"/>
      <c r="F44" s="47"/>
      <c r="G44" s="47"/>
    </row>
    <row r="45" spans="2:12" ht="21" customHeight="1">
      <c r="B45" s="83"/>
      <c r="C45" s="41"/>
      <c r="D45" s="78" t="s">
        <v>17</v>
      </c>
      <c r="E45" s="78"/>
      <c r="F45" s="35"/>
      <c r="G45" s="35"/>
    </row>
    <row r="46" spans="2:12" ht="29.25" customHeight="1">
      <c r="B46" s="84"/>
      <c r="C46" s="41"/>
      <c r="D46" s="78" t="s">
        <v>18</v>
      </c>
      <c r="E46" s="78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80"/>
      <c r="C51" s="80"/>
      <c r="D51" s="80"/>
      <c r="E51" s="81"/>
      <c r="F51" s="81"/>
      <c r="G51" s="81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K40xejP++wtVFz8bTeHQvgJUaSLePNYcAXmKyKLUMDQ=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5GNwtAmg4pTazK6AgHu2Ad36RCeYtz8eCqIgcs9nBu0=</DigestValue>
    </Reference>
  </SignedInfo>
  <SignatureValue>vNaDMflZVZ7GFpqvsmZH5XaDY/AMu1VCCkSktukj9mLDm1fm/qCFWv/v8wxWb9qZ5W3QIEN7QSb0
JZIACVpfV+R+jNsGbVIUw4QIB2LxUXLQyjp/nIGXDJ001LlBcQegzmqhIhXqqCmGg0g4VOBjC57g
jOmZmedXoXNIKfUtIHesx3R4nIRpistVSBw8tWZUnvyap4SjMjZzFQQI2YKzXwr/acztsa0Y3eBW
WR3R283o/ZcErATkt/wiqJKZ4lyf3RlB2YfdWak6yBIJPvepcb02HxuBfTxywKJ1xQmpd3ht1BuG
aRgu5wXIF+WrtPSaw909MK7JglOf7cN+cZM4fQ==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lvbgVn9ascYg2Ss/h/K144Vv1aXvevRa9jVl8kSUnbQ=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2026-05-19T07:00:07Z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2026-05-19T07:00:07Z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YUUhAEpIyOiINqCpzW0Cu3EDVfH4WkA51in+TxL6lV0=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CWQYu4i+HiRU5Hb7HTis7U8looVyVl7KpGmGtJyRbb0=</DigestValue>
    </Reference>
  </SignedInfo>
  <SignatureValue>rjugL4zMvqmdRDHplgOT+Ri+8qt85vqcFTzY7dFiY+drjXRRUu6lpc7BS1QoDfdygDrNXNJbULg9
l5awG7mxDYdqqhwJWzEL5/xp3O2OtcvYN2qjLPDzSSfzEjERp8VrFed5snN1LxHSPv1yB1bs3X40
OzZKqeHNV6FYEh3C0zhv7sgRSGwxvAI2CopGO/BNrXOb9gT7jWtFIllTmHitJAcraP8radm6cU3A
DejCG94W8kuGX5ymPM+2+6PoQEU4bW7HAOY8m/VXhzCBLAoq9mza+uDqW4Z89eTKrfOjAis3LntO
IeKl20GHdOFa9SciZynGIZTe3dWhKIOH/r5WeQ==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lvbgVn9ascYg2Ss/h/K144Vv1aXvevRa9jVl8kSUnbQ=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2026-05-19T07:26:28Z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2026-05-19T07:26:28Z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2026-05-19T06:56:32Z</dcterms:modified>
</cp:coreProperties>
</file>